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D:\work 9\Internet NSO\ปีงบประมาณ2565\S-retail-q-64\Part_1\"/>
    </mc:Choice>
  </mc:AlternateContent>
  <xr:revisionPtr revIDLastSave="0" documentId="13_ncr:1_{6987A58C-3A69-420C-B61A-BA2BD12E84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2" sheetId="40" r:id="rId1"/>
    <sheet name="T2.1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8" i="40" l="1"/>
  <c r="C49" i="40"/>
  <c r="C50" i="40"/>
  <c r="C51" i="40"/>
  <c r="C52" i="40"/>
  <c r="C53" i="40"/>
  <c r="C54" i="40"/>
  <c r="D48" i="40"/>
  <c r="C48" i="40" s="1"/>
  <c r="C8" i="40"/>
  <c r="C10" i="40"/>
  <c r="C11" i="40"/>
  <c r="C12" i="40"/>
  <c r="C13" i="40"/>
  <c r="C14" i="40"/>
  <c r="C16" i="40"/>
  <c r="C17" i="40"/>
  <c r="C18" i="40"/>
  <c r="C19" i="40"/>
  <c r="C20" i="40"/>
  <c r="C23" i="40"/>
  <c r="C24" i="40"/>
  <c r="C25" i="40"/>
  <c r="C26" i="40"/>
  <c r="C27" i="40"/>
  <c r="C29" i="40"/>
  <c r="C31" i="40"/>
  <c r="C33" i="40"/>
  <c r="C43" i="40"/>
  <c r="C44" i="40"/>
  <c r="C46" i="40"/>
  <c r="C7" i="40"/>
</calcChain>
</file>

<file path=xl/sharedStrings.xml><?xml version="1.0" encoding="utf-8"?>
<sst xmlns="http://schemas.openxmlformats.org/spreadsheetml/2006/main" count="220" uniqueCount="96">
  <si>
    <t>ขนาดของสถานประกอบการ</t>
  </si>
  <si>
    <t>(จำนวนคนทำงาน)</t>
  </si>
  <si>
    <t>รวม</t>
  </si>
  <si>
    <t>Total</t>
  </si>
  <si>
    <t>เครื่องดื่ม</t>
  </si>
  <si>
    <t>More than 200 Persons</t>
  </si>
  <si>
    <t>สิ่งทอ</t>
  </si>
  <si>
    <t>เครื่องกีฬา</t>
  </si>
  <si>
    <t>สินค้าใช้แล้ว</t>
  </si>
  <si>
    <t>และเครื่องประทินโฉม</t>
  </si>
  <si>
    <t>อาหาร เครื่องดื่ม หรือยาสูบเป็นสินค้าหลัก</t>
  </si>
  <si>
    <t>สินค้าทั่วไปอื่นๆ</t>
  </si>
  <si>
    <t>อาหาร</t>
  </si>
  <si>
    <t>ผลิตภัณฑ์ยาสูบ</t>
  </si>
  <si>
    <t>อุปกรณ์ภาพและเสียง</t>
  </si>
  <si>
    <t>เครื่องโลหะ สี และกระจก</t>
  </si>
  <si>
    <t>พรม สิ่งปูพื้น วัสดุปิดผนัง และปูพื้น</t>
  </si>
  <si>
    <t>เครื่องใช้ไฟฟ้า เฟอร์นิเจอร์ อุปกรณ์ไฟฟ้า</t>
  </si>
  <si>
    <t>สำหรับให้แสงสว่างและของใช้อื่นๆ ในครัวเรือน</t>
  </si>
  <si>
    <t>หนังสือ หนังสือพิมพ์ และเครื่องเขียน</t>
  </si>
  <si>
    <t>สื่อบันทึกเสียง และภาพ</t>
  </si>
  <si>
    <t>เกม และของเล่น</t>
  </si>
  <si>
    <t>สินค้าอื่นๆ ด้านวัฒนธรรม และนันทนาการ</t>
  </si>
  <si>
    <t>เสื้อผ้า รองเท้า และเครื่องหนัง</t>
  </si>
  <si>
    <t>สินค้าทางเภสัชกรรม และเวชภัณฑ์ เครื่องหอม</t>
  </si>
  <si>
    <t>สินค้าใหม่อื่นๆ</t>
  </si>
  <si>
    <t>หมู่ย่อยอุตสาหกรรม</t>
  </si>
  <si>
    <t>Class of industry</t>
  </si>
  <si>
    <t>1 - 15 คน</t>
  </si>
  <si>
    <t>16 - 25 คน</t>
  </si>
  <si>
    <t>26 - 30 คน</t>
  </si>
  <si>
    <t>31 - 50 คน</t>
  </si>
  <si>
    <t>51 - 200 คน</t>
  </si>
  <si>
    <t>มากกว่า 200 คน</t>
  </si>
  <si>
    <t>1 - 15 Persons</t>
  </si>
  <si>
    <t>16 - 25 Persons</t>
  </si>
  <si>
    <t>26 - 30 Persons</t>
  </si>
  <si>
    <t>31 - 50 Persons</t>
  </si>
  <si>
    <t>51 - 200 Persons</t>
  </si>
  <si>
    <t xml:space="preserve">คอมพิวเตอร์ อุปกรณ์ต่อพ่วง ซอฟต์แวร์ </t>
  </si>
  <si>
    <t>และอุปกรณ์สื่อสารโทรคมนาคม</t>
  </si>
  <si>
    <t>ร้อยละการเปลี่ยนแปลงของมูลค่าขายจากไตรมาสก่อน/ ∆%QoQ</t>
  </si>
  <si>
    <t>ร้อยละการเปลี่ยนแปลงของมูลค่าขายจากไตรมาสเดียวกันกับปีก่อน/ ∆%YoY</t>
  </si>
  <si>
    <t xml:space="preserve"> % Change of quarterly turnover (QoQ)</t>
  </si>
  <si>
    <t>% Change of quarterly turnover (YoY)</t>
  </si>
  <si>
    <t>Q4</t>
  </si>
  <si>
    <t>Q1</t>
  </si>
  <si>
    <t>Q2</t>
  </si>
  <si>
    <t>Q3</t>
  </si>
  <si>
    <t>ที่มา     : สำรวจยอดขายรายไตรมาส พ.ศ. 2564 สำนักงานสถิติแห่งชาติ กระทรวงดิจิทัลเพื่อเศรษฐกิจและสังคม</t>
  </si>
  <si>
    <t>Source : The 2021 Quarterly Retail Survey, National Statistical Office, Ministry of Digital Economy and Society.</t>
  </si>
  <si>
    <t>จำนวนสถานประกอบการ/</t>
  </si>
  <si>
    <t>or tobacco predominating</t>
  </si>
  <si>
    <t>Other non-specialized stores</t>
  </si>
  <si>
    <t>Food in specialized stores</t>
  </si>
  <si>
    <t>Beverages  in specialized stores</t>
  </si>
  <si>
    <t>Products in specialized stores</t>
  </si>
  <si>
    <t>Computers, peripheral units, software and</t>
  </si>
  <si>
    <t>telecommunications equipment in specialized stores</t>
  </si>
  <si>
    <t>Audio and video equipment in specialized stores</t>
  </si>
  <si>
    <t>Textiles in specialized stores</t>
  </si>
  <si>
    <t>Hardware, paints and glass in specialized stores</t>
  </si>
  <si>
    <t>in specialized stores</t>
  </si>
  <si>
    <t>Books, newspapers and stationary in specialized stores</t>
  </si>
  <si>
    <t xml:space="preserve"> in specialized stores</t>
  </si>
  <si>
    <t>Carpets, rugs, wall and floor coverings in specialized stores</t>
  </si>
  <si>
    <t xml:space="preserve">การขายปลีกโดยการรับสั่งสินค้า ทางไปรษณีย์ โทรทัศน์ </t>
  </si>
  <si>
    <t>Clothing, footwear and leather articles</t>
  </si>
  <si>
    <t xml:space="preserve">Pharmaceutical and medical goods, perfumeries </t>
  </si>
  <si>
    <t>and toilet preparation in specialized stores</t>
  </si>
  <si>
    <t>Other cultural and recreation goods</t>
  </si>
  <si>
    <t>Electrical household appliances, furniture,</t>
  </si>
  <si>
    <t>lighting equipment and other household articles</t>
  </si>
  <si>
    <t>Games and toys in specialized stores</t>
  </si>
  <si>
    <t>Music and video recordings in specialized stores</t>
  </si>
  <si>
    <t>Sporting equipment in specialized stores</t>
  </si>
  <si>
    <t>Other new goods in specialized stores</t>
  </si>
  <si>
    <t>Second-hand goods</t>
  </si>
  <si>
    <t>Non-specialized  stores with food, beverages</t>
  </si>
  <si>
    <t>Retail sale via mail order houses or via internet</t>
  </si>
  <si>
    <t>Size of establishment</t>
  </si>
  <si>
    <t>(Number of persons engaged)</t>
  </si>
  <si>
    <t>(พันบาท In thousand baht)</t>
  </si>
  <si>
    <t>มูลค่ารายรับรายไตรมาส ปี 2564/ Quarterly turnover in 2021</t>
  </si>
  <si>
    <t>หมู่ย่อยอุตสาหกรรม/</t>
  </si>
  <si>
    <t>Class of industry/</t>
  </si>
  <si>
    <t>วิทยุ โทรศัพท์ และทางอินเทอร์เน็ต</t>
  </si>
  <si>
    <t>การขายปลีกโดยไม่มีร้านด้วยวิธีอื่นๆ (การขายตรง)</t>
  </si>
  <si>
    <t>Other retail sale not in stores, stalls or markets (direct sales)</t>
  </si>
  <si>
    <t>Number of establishments</t>
  </si>
  <si>
    <t>ตาราง 2   มูลค่ารายรับและร้อยละการเปลี่ยนแปลงจากการขายปลีก จำแนกตามหมู่ย่อยอุตสาหกรรม และขนาดของสถานประกอบการ (จำนวนคนทำงาน) เป็นรายไตรมาส พ.ศ. 2564</t>
  </si>
  <si>
    <t>ตาราง 2   มูลค่ารายรับและร้อยละการเปลี่ยนแปลงจากการขายปลีก จำแนกตามหมู่ย่อยอุตสาหกรรม และขนาดของสถานประกอบการ (จำนวนคนทำงาน) เป็นรายไตรมาส พ.ศ. 2564 (ต่อ)</t>
  </si>
  <si>
    <t>TABLE 2   RETAIL QUARTERLY TURNOVER AND PERCENTAGE CHANGE OF TURNOVER  BY CLASS OF INDUSTRY AND SIZE OF ESTABLISHMENT (NUMBER OF PERSONS ENGAGED): 2021 (Cont'd)</t>
  </si>
  <si>
    <t>TABLE 2   RETAIL QUARTERLY TURNOVER AND PERCENTAGE CHANGE OF TURNOVER BY CLASS OF INDUSTRY AND SIZE OF ESTABLISHMENT (NUMBER OF PERSONS ENGAGED): 2021 (Cont'd)</t>
  </si>
  <si>
    <t xml:space="preserve">TABLE 2  RETAIL QUARTERLY TURNOVER AND PERCENTAGE CHANGE OF TURNOVER BY CLASS OF INDUSTRY AND SIZE OF ESTABLISHMENT (NUMBER OF PERSONS ENGAGED): 2021 (Cont'd) </t>
  </si>
  <si>
    <t>TABLE 2   RETAIL QUARTERLY TURNOVER AND PERCENTAGE CHANGE OF TURNOVER BY CLASS OF INDUSTRY AND SIZE OF ESTABLISHMENT (NUMBER OF PERSONS ENGAGED):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</si>
</sst>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</numFmts>
  <fonts count="22" x14ac:knownFonts="1">
    <font>
      <sz val="14"/>
      <name val="Cordia New"/>
      <charset val="222"/>
    </font>
    <font>
      <sz val="12"/>
      <name val="Angsana New"/>
      <family val="1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  <charset val="222"/>
    </font>
    <font>
      <sz val="16"/>
      <name val="Cordia New"/>
      <family val="2"/>
    </font>
    <font>
      <sz val="16"/>
      <name val="TH SarabunPSK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top"/>
    </xf>
    <xf numFmtId="4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9" fillId="0" borderId="0" xfId="2" applyNumberFormat="1" applyFont="1" applyAlignment="1">
      <alignment horizontal="right" vertical="center"/>
    </xf>
    <xf numFmtId="0" fontId="3" fillId="0" borderId="0" xfId="0" applyFont="1" applyBorder="1" applyAlignment="1"/>
    <xf numFmtId="164" fontId="4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4" fontId="4" fillId="0" borderId="0" xfId="0" applyNumberFormat="1" applyFont="1" applyBorder="1" applyAlignment="1"/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164" fontId="14" fillId="0" borderId="0" xfId="0" applyNumberFormat="1" applyFont="1" applyAlignment="1">
      <alignment vertical="center"/>
    </xf>
    <xf numFmtId="0" fontId="0" fillId="0" borderId="1" xfId="0" applyBorder="1"/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164" fontId="14" fillId="0" borderId="0" xfId="0" applyNumberFormat="1" applyFont="1" applyBorder="1" applyAlignment="1"/>
    <xf numFmtId="164" fontId="13" fillId="0" borderId="0" xfId="0" applyNumberFormat="1" applyFont="1" applyAlignment="1">
      <alignment vertical="center"/>
    </xf>
    <xf numFmtId="3" fontId="14" fillId="0" borderId="0" xfId="0" applyNumberFormat="1" applyFont="1" applyFill="1" applyAlignment="1">
      <alignment vertical="center"/>
    </xf>
    <xf numFmtId="49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/>
    <xf numFmtId="164" fontId="4" fillId="0" borderId="0" xfId="0" applyNumberFormat="1" applyFont="1" applyAlignment="1">
      <alignment vertical="center"/>
    </xf>
    <xf numFmtId="3" fontId="9" fillId="0" borderId="0" xfId="2" applyNumberFormat="1" applyFont="1" applyFill="1" applyBorder="1" applyAlignment="1">
      <alignment horizontal="right" vertical="center"/>
    </xf>
    <xf numFmtId="164" fontId="9" fillId="0" borderId="0" xfId="2" applyNumberFormat="1" applyFont="1" applyAlignment="1"/>
    <xf numFmtId="164" fontId="4" fillId="0" borderId="0" xfId="2" applyNumberFormat="1" applyFont="1" applyBorder="1" applyAlignment="1"/>
    <xf numFmtId="164" fontId="3" fillId="0" borderId="0" xfId="0" applyNumberFormat="1" applyFont="1" applyAlignment="1">
      <alignment vertical="center"/>
    </xf>
    <xf numFmtId="4" fontId="4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 applyBorder="1" applyAlignment="1"/>
    <xf numFmtId="164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166" fontId="9" fillId="0" borderId="0" xfId="2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164" fontId="19" fillId="0" borderId="0" xfId="2" applyNumberFormat="1" applyFont="1" applyFill="1" applyAlignment="1">
      <alignment horizontal="right" vertical="center"/>
    </xf>
    <xf numFmtId="164" fontId="18" fillId="0" borderId="0" xfId="0" applyNumberFormat="1" applyFont="1" applyFill="1" applyAlignment="1">
      <alignment horizontal="right" vertical="center"/>
    </xf>
    <xf numFmtId="164" fontId="18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4" fontId="17" fillId="0" borderId="0" xfId="0" applyNumberFormat="1" applyFont="1" applyFill="1" applyBorder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4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20" fillId="0" borderId="0" xfId="2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 indent="2"/>
    </xf>
    <xf numFmtId="164" fontId="4" fillId="0" borderId="0" xfId="0" applyNumberFormat="1" applyFont="1" applyBorder="1" applyAlignment="1">
      <alignment vertical="center"/>
    </xf>
    <xf numFmtId="164" fontId="9" fillId="0" borderId="0" xfId="2" applyNumberFormat="1" applyFont="1" applyAlignment="1">
      <alignment vertical="center"/>
    </xf>
    <xf numFmtId="164" fontId="4" fillId="0" borderId="0" xfId="2" applyNumberFormat="1" applyFont="1" applyBorder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164" fontId="14" fillId="0" borderId="0" xfId="0" applyNumberFormat="1" applyFont="1" applyBorder="1" applyAlignment="1">
      <alignment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 indent="2"/>
    </xf>
    <xf numFmtId="2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" fontId="15" fillId="0" borderId="0" xfId="2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/>
    <xf numFmtId="164" fontId="15" fillId="0" borderId="0" xfId="2" applyNumberFormat="1" applyFont="1" applyFill="1" applyAlignment="1"/>
    <xf numFmtId="164" fontId="3" fillId="0" borderId="0" xfId="0" applyNumberFormat="1" applyFont="1" applyFill="1" applyAlignment="1"/>
    <xf numFmtId="164" fontId="3" fillId="0" borderId="0" xfId="2" applyNumberFormat="1" applyFont="1" applyFill="1" applyBorder="1" applyAlignment="1"/>
    <xf numFmtId="0" fontId="14" fillId="0" borderId="0" xfId="0" applyFont="1" applyFill="1" applyBorder="1" applyAlignment="1"/>
    <xf numFmtId="2" fontId="13" fillId="0" borderId="0" xfId="0" applyNumberFormat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15" fillId="0" borderId="0" xfId="2" applyNumberFormat="1" applyFont="1" applyFill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6" fillId="0" borderId="0" xfId="2" applyNumberFormat="1" applyFont="1" applyFill="1" applyAlignment="1">
      <alignment horizontal="right" vertical="center"/>
    </xf>
    <xf numFmtId="164" fontId="17" fillId="0" borderId="0" xfId="0" applyNumberFormat="1" applyFont="1" applyFill="1" applyAlignment="1">
      <alignment horizontal="right" vertical="center"/>
    </xf>
    <xf numFmtId="164" fontId="17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1" fillId="0" borderId="0" xfId="0" applyFont="1" applyFill="1"/>
    <xf numFmtId="2" fontId="10" fillId="0" borderId="0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/>
    <xf numFmtId="2" fontId="12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2" fontId="4" fillId="0" borderId="1" xfId="0" applyNumberFormat="1" applyFont="1" applyFill="1" applyBorder="1" applyAlignment="1">
      <alignment horizontal="center" vertical="center"/>
    </xf>
    <xf numFmtId="164" fontId="21" fillId="0" borderId="0" xfId="2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2" fontId="14" fillId="0" borderId="0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right" vertical="center"/>
    </xf>
    <xf numFmtId="2" fontId="14" fillId="0" borderId="2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showGridLines="0" tabSelected="1" zoomScaleNormal="100" workbookViewId="0">
      <selection activeCell="H1" sqref="H1"/>
    </sheetView>
  </sheetViews>
  <sheetFormatPr defaultRowHeight="18" x14ac:dyDescent="0.5"/>
  <cols>
    <col min="1" max="1" width="41.140625" style="2" customWidth="1"/>
    <col min="2" max="2" width="24.28515625" style="3" customWidth="1"/>
    <col min="3" max="4" width="20.28515625" style="4" customWidth="1"/>
    <col min="5" max="5" width="20.28515625" style="25" customWidth="1"/>
    <col min="6" max="7" width="20.28515625" style="4" customWidth="1"/>
    <col min="8" max="8" width="2.28515625" style="4" customWidth="1"/>
    <col min="9" max="9" width="53.7109375" style="2" customWidth="1"/>
    <col min="10" max="10" width="4.140625" style="1" hidden="1" customWidth="1"/>
    <col min="11" max="11" width="4.7109375" style="1" customWidth="1"/>
    <col min="12" max="16384" width="9.140625" style="1"/>
  </cols>
  <sheetData>
    <row r="1" spans="1:9" s="14" customFormat="1" ht="23.45" customHeight="1" x14ac:dyDescent="0.5">
      <c r="A1" s="32" t="s">
        <v>90</v>
      </c>
      <c r="B1" s="33"/>
      <c r="C1" s="34"/>
      <c r="D1" s="34"/>
      <c r="E1" s="35"/>
      <c r="F1" s="34"/>
      <c r="G1" s="34"/>
      <c r="H1" s="34"/>
      <c r="I1" s="36"/>
    </row>
    <row r="2" spans="1:9" s="14" customFormat="1" ht="23.45" customHeight="1" x14ac:dyDescent="0.5">
      <c r="A2" s="32" t="s">
        <v>95</v>
      </c>
      <c r="B2" s="33"/>
      <c r="C2" s="34"/>
      <c r="D2" s="34"/>
      <c r="E2" s="35"/>
      <c r="F2" s="34"/>
      <c r="G2" s="34"/>
      <c r="H2" s="34"/>
      <c r="I2" s="36"/>
    </row>
    <row r="3" spans="1:9" s="5" customFormat="1" ht="18" customHeight="1" x14ac:dyDescent="0.5">
      <c r="A3" s="39"/>
      <c r="B3" s="43"/>
      <c r="C3" s="37"/>
      <c r="D3" s="37"/>
      <c r="E3" s="38"/>
      <c r="F3" s="37"/>
      <c r="G3" s="37"/>
      <c r="H3" s="37"/>
      <c r="I3" s="44" t="s">
        <v>82</v>
      </c>
    </row>
    <row r="4" spans="1:9" s="6" customFormat="1" ht="23.45" customHeight="1" x14ac:dyDescent="0.5">
      <c r="A4" s="103" t="s">
        <v>84</v>
      </c>
      <c r="B4" s="103" t="s">
        <v>51</v>
      </c>
      <c r="C4" s="104"/>
      <c r="D4" s="133" t="s">
        <v>83</v>
      </c>
      <c r="E4" s="133"/>
      <c r="F4" s="133"/>
      <c r="G4" s="133"/>
      <c r="H4" s="103"/>
      <c r="I4" s="103" t="s">
        <v>85</v>
      </c>
    </row>
    <row r="5" spans="1:9" s="6" customFormat="1" ht="23.45" customHeight="1" x14ac:dyDescent="0.5">
      <c r="A5" s="94" t="s">
        <v>0</v>
      </c>
      <c r="B5" s="94" t="s">
        <v>89</v>
      </c>
      <c r="C5" s="94" t="s">
        <v>2</v>
      </c>
      <c r="D5" s="131" t="s">
        <v>46</v>
      </c>
      <c r="E5" s="131" t="s">
        <v>47</v>
      </c>
      <c r="F5" s="131" t="s">
        <v>48</v>
      </c>
      <c r="G5" s="131" t="s">
        <v>45</v>
      </c>
      <c r="H5" s="94"/>
      <c r="I5" s="94" t="s">
        <v>80</v>
      </c>
    </row>
    <row r="6" spans="1:9" s="6" customFormat="1" ht="23.45" customHeight="1" x14ac:dyDescent="0.5">
      <c r="A6" s="105" t="s">
        <v>1</v>
      </c>
      <c r="B6" s="106"/>
      <c r="C6" s="105" t="s">
        <v>3</v>
      </c>
      <c r="D6" s="132"/>
      <c r="E6" s="132"/>
      <c r="F6" s="132"/>
      <c r="G6" s="132"/>
      <c r="H6" s="105"/>
      <c r="I6" s="105" t="s">
        <v>81</v>
      </c>
    </row>
    <row r="7" spans="1:9" s="16" customFormat="1" ht="24.6" customHeight="1" x14ac:dyDescent="0.35">
      <c r="A7" s="95" t="s">
        <v>26</v>
      </c>
      <c r="B7" s="96">
        <v>832935.99160000007</v>
      </c>
      <c r="C7" s="97">
        <f>SUM(D7:G7)</f>
        <v>2809734658.7800002</v>
      </c>
      <c r="D7" s="98">
        <v>746619636.92999995</v>
      </c>
      <c r="E7" s="99">
        <v>671897683.52999997</v>
      </c>
      <c r="F7" s="100">
        <v>665036867.5</v>
      </c>
      <c r="G7" s="100">
        <v>726180470.82000005</v>
      </c>
      <c r="H7" s="101"/>
      <c r="I7" s="102" t="s">
        <v>27</v>
      </c>
    </row>
    <row r="8" spans="1:9" s="16" customFormat="1" ht="24.6" customHeight="1" x14ac:dyDescent="0.5">
      <c r="A8" s="12" t="s">
        <v>10</v>
      </c>
      <c r="B8" s="49">
        <v>416920.0033000001</v>
      </c>
      <c r="C8" s="85">
        <f>SUM(D8:G8)</f>
        <v>967873322.91999996</v>
      </c>
      <c r="D8" s="86">
        <v>258025470.12</v>
      </c>
      <c r="E8" s="86">
        <v>225290537.06</v>
      </c>
      <c r="F8" s="87">
        <v>226751697.96000001</v>
      </c>
      <c r="G8" s="87">
        <v>257805617.78</v>
      </c>
      <c r="H8" s="21"/>
      <c r="I8" s="12" t="s">
        <v>78</v>
      </c>
    </row>
    <row r="9" spans="1:9" s="16" customFormat="1" ht="24.6" customHeight="1" x14ac:dyDescent="0.3">
      <c r="A9" s="21"/>
      <c r="B9" s="84"/>
      <c r="C9" s="47"/>
      <c r="D9" s="52"/>
      <c r="E9" s="52"/>
      <c r="F9" s="52"/>
      <c r="G9" s="52"/>
      <c r="H9" s="19"/>
      <c r="I9" s="93" t="s">
        <v>52</v>
      </c>
    </row>
    <row r="10" spans="1:9" s="16" customFormat="1" ht="24.6" customHeight="1" x14ac:dyDescent="0.3">
      <c r="A10" s="12" t="s">
        <v>11</v>
      </c>
      <c r="B10" s="88">
        <v>102358.00300000014</v>
      </c>
      <c r="C10" s="85">
        <f>SUM(D10:G10)</f>
        <v>340343329.25</v>
      </c>
      <c r="D10" s="48">
        <v>98146212.260000005</v>
      </c>
      <c r="E10" s="48">
        <v>82491984.799999997</v>
      </c>
      <c r="F10" s="48">
        <v>76173169.219999999</v>
      </c>
      <c r="G10" s="48">
        <v>83531962.969999999</v>
      </c>
      <c r="H10" s="10"/>
      <c r="I10" s="12" t="s">
        <v>53</v>
      </c>
    </row>
    <row r="11" spans="1:9" s="16" customFormat="1" ht="24.6" customHeight="1" x14ac:dyDescent="0.3">
      <c r="A11" s="12" t="s">
        <v>12</v>
      </c>
      <c r="B11" s="88">
        <v>30866.997899999948</v>
      </c>
      <c r="C11" s="85">
        <f>SUM(D11:G11)</f>
        <v>54515236.57</v>
      </c>
      <c r="D11" s="48">
        <v>13540386.640000001</v>
      </c>
      <c r="E11" s="48">
        <v>13286632.550000001</v>
      </c>
      <c r="F11" s="48">
        <v>13379768.699999999</v>
      </c>
      <c r="G11" s="87">
        <v>14308448.68</v>
      </c>
      <c r="H11" s="19"/>
      <c r="I11" s="12" t="s">
        <v>54</v>
      </c>
    </row>
    <row r="12" spans="1:9" s="16" customFormat="1" ht="24.6" customHeight="1" x14ac:dyDescent="0.3">
      <c r="A12" s="12" t="s">
        <v>4</v>
      </c>
      <c r="B12" s="49">
        <v>4296.9999000000007</v>
      </c>
      <c r="C12" s="85">
        <f>SUM(D12:G12)</f>
        <v>9368839.6300000008</v>
      </c>
      <c r="D12" s="86">
        <v>2458757.73</v>
      </c>
      <c r="E12" s="86">
        <v>2326409.48</v>
      </c>
      <c r="F12" s="87">
        <v>2188248.2400000002</v>
      </c>
      <c r="G12" s="87">
        <v>2395424.1800000002</v>
      </c>
      <c r="H12" s="19"/>
      <c r="I12" s="12" t="s">
        <v>55</v>
      </c>
    </row>
    <row r="13" spans="1:9" s="16" customFormat="1" ht="24.6" customHeight="1" x14ac:dyDescent="0.3">
      <c r="A13" s="12" t="s">
        <v>13</v>
      </c>
      <c r="B13" s="49">
        <v>49.000700000000016</v>
      </c>
      <c r="C13" s="85">
        <f>SUM(D13:G13)</f>
        <v>589138.22</v>
      </c>
      <c r="D13" s="86">
        <v>118471.61</v>
      </c>
      <c r="E13" s="48">
        <v>119177.69</v>
      </c>
      <c r="F13" s="87">
        <v>163439.37</v>
      </c>
      <c r="G13" s="87">
        <v>188049.55</v>
      </c>
      <c r="H13" s="10"/>
      <c r="I13" s="12" t="s">
        <v>56</v>
      </c>
    </row>
    <row r="14" spans="1:9" s="16" customFormat="1" ht="24.6" customHeight="1" x14ac:dyDescent="0.3">
      <c r="A14" s="12" t="s">
        <v>39</v>
      </c>
      <c r="B14" s="49">
        <v>20626.001400000019</v>
      </c>
      <c r="C14" s="85">
        <f>SUM(D14:G14)</f>
        <v>182232508.18000001</v>
      </c>
      <c r="D14" s="86">
        <v>47301579.57</v>
      </c>
      <c r="E14" s="86">
        <v>44567220.909999996</v>
      </c>
      <c r="F14" s="87">
        <v>41394701.810000002</v>
      </c>
      <c r="G14" s="87">
        <v>48969005.890000001</v>
      </c>
      <c r="H14" s="22"/>
      <c r="I14" s="12" t="s">
        <v>57</v>
      </c>
    </row>
    <row r="15" spans="1:9" s="16" customFormat="1" ht="24.6" customHeight="1" x14ac:dyDescent="0.3">
      <c r="A15" s="93" t="s">
        <v>40</v>
      </c>
      <c r="B15" s="89"/>
      <c r="C15" s="85"/>
      <c r="D15" s="52"/>
      <c r="E15" s="52"/>
      <c r="F15" s="52"/>
      <c r="G15" s="52"/>
      <c r="H15" s="10"/>
      <c r="I15" s="93" t="s">
        <v>58</v>
      </c>
    </row>
    <row r="16" spans="1:9" s="16" customFormat="1" ht="24.6" customHeight="1" x14ac:dyDescent="0.3">
      <c r="A16" s="12" t="s">
        <v>14</v>
      </c>
      <c r="B16" s="49">
        <v>1830</v>
      </c>
      <c r="C16" s="85">
        <f>SUM(D16:G16)</f>
        <v>8023044.4399999995</v>
      </c>
      <c r="D16" s="86">
        <v>2101140.0499999998</v>
      </c>
      <c r="E16" s="86">
        <v>1575522.92</v>
      </c>
      <c r="F16" s="87">
        <v>1954790.49</v>
      </c>
      <c r="G16" s="87">
        <v>2391590.98</v>
      </c>
      <c r="H16" s="10"/>
      <c r="I16" s="12" t="s">
        <v>59</v>
      </c>
    </row>
    <row r="17" spans="1:9" s="16" customFormat="1" ht="24.6" customHeight="1" x14ac:dyDescent="0.3">
      <c r="A17" s="12" t="s">
        <v>6</v>
      </c>
      <c r="B17" s="88">
        <v>5495.998400000004</v>
      </c>
      <c r="C17" s="85">
        <f>SUM(D17:G17)</f>
        <v>12435116.41</v>
      </c>
      <c r="D17" s="48">
        <v>3828364.04</v>
      </c>
      <c r="E17" s="48">
        <v>2900566.37</v>
      </c>
      <c r="F17" s="48">
        <v>2694063.34</v>
      </c>
      <c r="G17" s="48">
        <v>3012122.66</v>
      </c>
      <c r="H17" s="10"/>
      <c r="I17" s="24" t="s">
        <v>60</v>
      </c>
    </row>
    <row r="18" spans="1:9" s="16" customFormat="1" ht="24.6" customHeight="1" x14ac:dyDescent="0.3">
      <c r="A18" s="12" t="s">
        <v>15</v>
      </c>
      <c r="B18" s="88">
        <v>28131.001299999822</v>
      </c>
      <c r="C18" s="85">
        <f>SUM(D18:G18)</f>
        <v>393200540.46000004</v>
      </c>
      <c r="D18" s="48">
        <v>94329526.140000001</v>
      </c>
      <c r="E18" s="48">
        <v>96661400.799999997</v>
      </c>
      <c r="F18" s="48">
        <v>101989914.79000001</v>
      </c>
      <c r="G18" s="48">
        <v>100219698.73</v>
      </c>
      <c r="H18" s="10"/>
      <c r="I18" s="12" t="s">
        <v>61</v>
      </c>
    </row>
    <row r="19" spans="1:9" s="16" customFormat="1" ht="24.6" customHeight="1" x14ac:dyDescent="0.3">
      <c r="A19" s="12" t="s">
        <v>16</v>
      </c>
      <c r="B19" s="49">
        <v>1431.0008000000012</v>
      </c>
      <c r="C19" s="85">
        <f>SUM(D19:G19)</f>
        <v>3829870.16</v>
      </c>
      <c r="D19" s="86">
        <v>861890.08</v>
      </c>
      <c r="E19" s="86">
        <v>876777.61</v>
      </c>
      <c r="F19" s="87">
        <v>921750.23</v>
      </c>
      <c r="G19" s="87">
        <v>1169452.24</v>
      </c>
      <c r="H19" s="10"/>
      <c r="I19" s="12" t="s">
        <v>65</v>
      </c>
    </row>
    <row r="20" spans="1:9" s="16" customFormat="1" ht="24.6" customHeight="1" x14ac:dyDescent="0.3">
      <c r="A20" s="12" t="s">
        <v>17</v>
      </c>
      <c r="B20" s="88">
        <v>32349.993300000078</v>
      </c>
      <c r="C20" s="85">
        <f>SUM(D20:G20)</f>
        <v>171193251.78</v>
      </c>
      <c r="D20" s="48">
        <v>43529333.07</v>
      </c>
      <c r="E20" s="48">
        <v>42200407.990000002</v>
      </c>
      <c r="F20" s="48">
        <v>42348622.420000002</v>
      </c>
      <c r="G20" s="87">
        <v>43114888.299999997</v>
      </c>
      <c r="H20" s="10"/>
      <c r="I20" s="12" t="s">
        <v>71</v>
      </c>
    </row>
    <row r="21" spans="1:9" s="16" customFormat="1" ht="24.6" customHeight="1" x14ac:dyDescent="0.3">
      <c r="A21" s="93" t="s">
        <v>18</v>
      </c>
      <c r="B21" s="60"/>
      <c r="C21" s="85"/>
      <c r="D21" s="52"/>
      <c r="E21" s="52"/>
      <c r="F21" s="52"/>
      <c r="G21" s="52"/>
      <c r="H21" s="10"/>
      <c r="I21" s="93" t="s">
        <v>72</v>
      </c>
    </row>
    <row r="22" spans="1:9" s="16" customFormat="1" ht="24.6" customHeight="1" x14ac:dyDescent="0.3">
      <c r="A22" s="23"/>
      <c r="B22" s="60"/>
      <c r="C22" s="85"/>
      <c r="D22" s="52"/>
      <c r="E22" s="52"/>
      <c r="F22" s="52"/>
      <c r="G22" s="52"/>
      <c r="H22" s="10"/>
      <c r="I22" s="93" t="s">
        <v>62</v>
      </c>
    </row>
    <row r="23" spans="1:9" s="16" customFormat="1" ht="24.6" customHeight="1" x14ac:dyDescent="0.3">
      <c r="A23" s="12" t="s">
        <v>19</v>
      </c>
      <c r="B23" s="88">
        <v>8123.0032999999939</v>
      </c>
      <c r="C23" s="85">
        <f>SUM(D23:G23)</f>
        <v>34890421.82</v>
      </c>
      <c r="D23" s="48">
        <v>8854888.4100000001</v>
      </c>
      <c r="E23" s="48">
        <v>8295225.4299999997</v>
      </c>
      <c r="F23" s="48">
        <v>8905464.6699999999</v>
      </c>
      <c r="G23" s="87">
        <v>8834843.3100000005</v>
      </c>
      <c r="H23" s="10"/>
      <c r="I23" s="12" t="s">
        <v>63</v>
      </c>
    </row>
    <row r="24" spans="1:9" s="16" customFormat="1" ht="24.6" customHeight="1" x14ac:dyDescent="0.5">
      <c r="A24" s="12" t="s">
        <v>20</v>
      </c>
      <c r="B24" s="49">
        <v>684</v>
      </c>
      <c r="C24" s="85">
        <f>SUM(D24:G24)</f>
        <v>394382.85</v>
      </c>
      <c r="D24" s="86">
        <v>114553.43</v>
      </c>
      <c r="E24" s="86">
        <v>55176.94</v>
      </c>
      <c r="F24" s="87">
        <v>89463.11</v>
      </c>
      <c r="G24" s="87">
        <v>135189.37</v>
      </c>
      <c r="H24" s="11"/>
      <c r="I24" s="12" t="s">
        <v>74</v>
      </c>
    </row>
    <row r="25" spans="1:9" s="16" customFormat="1" ht="24.6" customHeight="1" x14ac:dyDescent="0.5">
      <c r="A25" s="12" t="s">
        <v>7</v>
      </c>
      <c r="B25" s="88">
        <v>6711.9981999999973</v>
      </c>
      <c r="C25" s="85">
        <f>SUM(D25:G25)</f>
        <v>15721721.439999999</v>
      </c>
      <c r="D25" s="48">
        <v>4825774.63</v>
      </c>
      <c r="E25" s="48">
        <v>3920800.98</v>
      </c>
      <c r="F25" s="48">
        <v>3282489</v>
      </c>
      <c r="G25" s="48">
        <v>3692656.83</v>
      </c>
      <c r="H25" s="8"/>
      <c r="I25" s="12" t="s">
        <v>75</v>
      </c>
    </row>
    <row r="26" spans="1:9" s="16" customFormat="1" ht="24.6" customHeight="1" x14ac:dyDescent="0.5">
      <c r="A26" s="12" t="s">
        <v>21</v>
      </c>
      <c r="B26" s="49">
        <v>2825.9991999999993</v>
      </c>
      <c r="C26" s="85">
        <f>SUM(D26:G26)</f>
        <v>3164705.99</v>
      </c>
      <c r="D26" s="86">
        <v>980347.75</v>
      </c>
      <c r="E26" s="86">
        <v>658694.77</v>
      </c>
      <c r="F26" s="87">
        <v>726115.1</v>
      </c>
      <c r="G26" s="87">
        <v>799548.37</v>
      </c>
      <c r="H26" s="8"/>
      <c r="I26" s="12" t="s">
        <v>73</v>
      </c>
    </row>
    <row r="27" spans="1:9" s="16" customFormat="1" ht="24.6" customHeight="1" x14ac:dyDescent="0.5">
      <c r="A27" s="12" t="s">
        <v>22</v>
      </c>
      <c r="B27" s="88">
        <v>14434.996399999989</v>
      </c>
      <c r="C27" s="85">
        <f>SUM(D27:G27)</f>
        <v>11367457.57</v>
      </c>
      <c r="D27" s="48">
        <v>3263266.97</v>
      </c>
      <c r="E27" s="48">
        <v>2534741.84</v>
      </c>
      <c r="F27" s="48">
        <v>2485149.36</v>
      </c>
      <c r="G27" s="48">
        <v>3084299.4</v>
      </c>
      <c r="H27" s="8"/>
      <c r="I27" s="12" t="s">
        <v>70</v>
      </c>
    </row>
    <row r="28" spans="1:9" s="16" customFormat="1" ht="24.6" customHeight="1" x14ac:dyDescent="0.5">
      <c r="A28" s="23"/>
      <c r="B28" s="89"/>
      <c r="C28" s="85"/>
      <c r="D28" s="52"/>
      <c r="E28" s="52"/>
      <c r="F28" s="52"/>
      <c r="G28" s="52"/>
      <c r="H28" s="8"/>
      <c r="I28" s="93" t="s">
        <v>62</v>
      </c>
    </row>
    <row r="29" spans="1:9" s="16" customFormat="1" ht="24.6" customHeight="1" x14ac:dyDescent="0.5">
      <c r="A29" s="12" t="s">
        <v>23</v>
      </c>
      <c r="B29" s="88">
        <v>56976.000800000147</v>
      </c>
      <c r="C29" s="85">
        <f>SUM(D29:G29)</f>
        <v>109370533.83</v>
      </c>
      <c r="D29" s="48">
        <v>31578083.809999999</v>
      </c>
      <c r="E29" s="48">
        <v>27075302.699999999</v>
      </c>
      <c r="F29" s="48">
        <v>22346059.960000001</v>
      </c>
      <c r="G29" s="48">
        <v>28371087.359999999</v>
      </c>
      <c r="H29" s="8"/>
      <c r="I29" s="12" t="s">
        <v>67</v>
      </c>
    </row>
    <row r="30" spans="1:9" s="16" customFormat="1" ht="24.6" customHeight="1" x14ac:dyDescent="0.5">
      <c r="A30" s="23"/>
      <c r="B30" s="89"/>
      <c r="C30" s="85"/>
      <c r="D30" s="52"/>
      <c r="E30" s="52"/>
      <c r="F30" s="52"/>
      <c r="G30" s="52"/>
      <c r="H30" s="8"/>
      <c r="I30" s="93" t="s">
        <v>64</v>
      </c>
    </row>
    <row r="31" spans="1:9" s="16" customFormat="1" ht="24.6" customHeight="1" x14ac:dyDescent="0.5">
      <c r="A31" s="12" t="s">
        <v>24</v>
      </c>
      <c r="B31" s="49">
        <v>31208.005000000041</v>
      </c>
      <c r="C31" s="85">
        <f>SUM(D31:G31)</f>
        <v>145437391.90000004</v>
      </c>
      <c r="D31" s="86">
        <v>36002462.670000002</v>
      </c>
      <c r="E31" s="48">
        <v>35101805.789999999</v>
      </c>
      <c r="F31" s="87">
        <v>35191526.270000003</v>
      </c>
      <c r="G31" s="87">
        <v>39141597.170000002</v>
      </c>
      <c r="H31" s="8"/>
      <c r="I31" s="12" t="s">
        <v>68</v>
      </c>
    </row>
    <row r="32" spans="1:9" s="16" customFormat="1" ht="24.6" customHeight="1" x14ac:dyDescent="0.5">
      <c r="A32" s="93" t="s">
        <v>9</v>
      </c>
      <c r="B32" s="90"/>
      <c r="C32" s="91"/>
      <c r="D32" s="41"/>
      <c r="E32" s="41"/>
      <c r="F32" s="41"/>
      <c r="G32" s="41"/>
      <c r="H32" s="8"/>
      <c r="I32" s="93" t="s">
        <v>69</v>
      </c>
    </row>
    <row r="33" spans="1:9" ht="24.6" customHeight="1" x14ac:dyDescent="0.5">
      <c r="A33" s="12" t="s">
        <v>25</v>
      </c>
      <c r="B33" s="88">
        <v>59901.990499999767</v>
      </c>
      <c r="C33" s="85">
        <f>SUM(D33:G33)</f>
        <v>336050516.49000001</v>
      </c>
      <c r="D33" s="48">
        <v>94189050.799999997</v>
      </c>
      <c r="E33" s="48">
        <v>79605143.700000003</v>
      </c>
      <c r="F33" s="48">
        <v>79729792.260000005</v>
      </c>
      <c r="G33" s="48">
        <v>82526529.730000004</v>
      </c>
      <c r="H33" s="8"/>
      <c r="I33" s="12" t="s">
        <v>76</v>
      </c>
    </row>
    <row r="34" spans="1:9" s="16" customFormat="1" ht="24.6" customHeight="1" x14ac:dyDescent="0.35">
      <c r="A34" s="12"/>
      <c r="B34" s="42"/>
      <c r="C34" s="40"/>
      <c r="D34" s="30"/>
      <c r="E34" s="30"/>
      <c r="F34" s="30"/>
      <c r="G34" s="30"/>
      <c r="H34" s="8"/>
      <c r="I34" s="12"/>
    </row>
    <row r="35" spans="1:9" s="16" customFormat="1" ht="24.6" customHeight="1" x14ac:dyDescent="0.35">
      <c r="A35" s="12"/>
      <c r="B35" s="42"/>
      <c r="C35" s="40"/>
      <c r="D35" s="30"/>
      <c r="E35" s="30"/>
      <c r="F35" s="30"/>
      <c r="G35" s="30"/>
      <c r="H35" s="8"/>
      <c r="I35" s="12"/>
    </row>
    <row r="36" spans="1:9" s="16" customFormat="1" ht="24.6" customHeight="1" x14ac:dyDescent="0.35">
      <c r="A36" s="12"/>
      <c r="B36" s="42"/>
      <c r="C36" s="40"/>
      <c r="D36" s="30"/>
      <c r="E36" s="30"/>
      <c r="F36" s="30"/>
      <c r="G36" s="30"/>
      <c r="H36" s="8"/>
      <c r="I36" s="12"/>
    </row>
    <row r="37" spans="1:9" s="16" customFormat="1" ht="23.45" customHeight="1" x14ac:dyDescent="0.5">
      <c r="A37" s="32" t="s">
        <v>91</v>
      </c>
      <c r="B37" s="33"/>
      <c r="C37" s="34"/>
      <c r="D37" s="34"/>
      <c r="E37" s="35"/>
      <c r="F37" s="34"/>
      <c r="G37" s="34"/>
      <c r="H37" s="34"/>
      <c r="I37" s="36"/>
    </row>
    <row r="38" spans="1:9" s="16" customFormat="1" ht="23.45" customHeight="1" x14ac:dyDescent="0.5">
      <c r="A38" s="32" t="s">
        <v>94</v>
      </c>
      <c r="B38" s="33"/>
      <c r="C38" s="34"/>
      <c r="D38" s="34"/>
      <c r="E38" s="35"/>
      <c r="F38" s="34"/>
      <c r="G38" s="34"/>
      <c r="H38" s="34"/>
      <c r="I38" s="36"/>
    </row>
    <row r="39" spans="1:9" s="16" customFormat="1" ht="18" customHeight="1" x14ac:dyDescent="0.5">
      <c r="A39" s="39"/>
      <c r="B39" s="43"/>
      <c r="C39" s="37"/>
      <c r="D39" s="37"/>
      <c r="E39" s="38"/>
      <c r="F39" s="37"/>
      <c r="G39" s="37"/>
      <c r="H39" s="37"/>
      <c r="I39" s="44" t="s">
        <v>82</v>
      </c>
    </row>
    <row r="40" spans="1:9" s="16" customFormat="1" ht="24.6" customHeight="1" x14ac:dyDescent="0.5">
      <c r="A40" s="103" t="s">
        <v>84</v>
      </c>
      <c r="B40" s="103" t="s">
        <v>51</v>
      </c>
      <c r="C40" s="133" t="s">
        <v>83</v>
      </c>
      <c r="D40" s="133"/>
      <c r="E40" s="133"/>
      <c r="F40" s="133"/>
      <c r="G40" s="133"/>
      <c r="H40" s="103"/>
      <c r="I40" s="103" t="s">
        <v>85</v>
      </c>
    </row>
    <row r="41" spans="1:9" s="16" customFormat="1" ht="24.6" customHeight="1" x14ac:dyDescent="0.5">
      <c r="A41" s="94" t="s">
        <v>0</v>
      </c>
      <c r="B41" s="94" t="s">
        <v>89</v>
      </c>
      <c r="C41" s="94" t="s">
        <v>2</v>
      </c>
      <c r="D41" s="131" t="s">
        <v>46</v>
      </c>
      <c r="E41" s="131" t="s">
        <v>47</v>
      </c>
      <c r="F41" s="131" t="s">
        <v>48</v>
      </c>
      <c r="G41" s="131" t="s">
        <v>45</v>
      </c>
      <c r="H41" s="94"/>
      <c r="I41" s="94" t="s">
        <v>80</v>
      </c>
    </row>
    <row r="42" spans="1:9" s="16" customFormat="1" ht="24.6" customHeight="1" x14ac:dyDescent="0.5">
      <c r="A42" s="105" t="s">
        <v>1</v>
      </c>
      <c r="B42" s="106"/>
      <c r="C42" s="105" t="s">
        <v>3</v>
      </c>
      <c r="D42" s="132"/>
      <c r="E42" s="132"/>
      <c r="F42" s="132"/>
      <c r="G42" s="132"/>
      <c r="H42" s="105"/>
      <c r="I42" s="105" t="s">
        <v>81</v>
      </c>
    </row>
    <row r="43" spans="1:9" s="16" customFormat="1" ht="24.6" customHeight="1" x14ac:dyDescent="0.5">
      <c r="A43" s="12" t="s">
        <v>8</v>
      </c>
      <c r="B43" s="49">
        <v>6459.9970000000094</v>
      </c>
      <c r="C43" s="85">
        <f>SUM(D43:G43)</f>
        <v>4483248.74</v>
      </c>
      <c r="D43" s="86">
        <v>1220606.78</v>
      </c>
      <c r="E43" s="48">
        <v>1054465.8</v>
      </c>
      <c r="F43" s="87">
        <v>1004492.36</v>
      </c>
      <c r="G43" s="87">
        <v>1203683.8</v>
      </c>
      <c r="H43" s="8"/>
      <c r="I43" s="12" t="s">
        <v>77</v>
      </c>
    </row>
    <row r="44" spans="1:9" s="16" customFormat="1" ht="24.6" customHeight="1" x14ac:dyDescent="0.5">
      <c r="A44" s="12" t="s">
        <v>66</v>
      </c>
      <c r="B44" s="88">
        <v>376.00019999999995</v>
      </c>
      <c r="C44" s="85">
        <f>SUM(D44:G44)</f>
        <v>1678110.74</v>
      </c>
      <c r="D44" s="48">
        <v>373621.61</v>
      </c>
      <c r="E44" s="48">
        <v>384775.33</v>
      </c>
      <c r="F44" s="48">
        <v>400525.1</v>
      </c>
      <c r="G44" s="87">
        <v>519188.7</v>
      </c>
      <c r="H44" s="8"/>
      <c r="I44" s="12" t="s">
        <v>79</v>
      </c>
    </row>
    <row r="45" spans="1:9" s="16" customFormat="1" ht="24.6" customHeight="1" x14ac:dyDescent="0.5">
      <c r="A45" s="93" t="s">
        <v>86</v>
      </c>
      <c r="B45" s="81"/>
      <c r="C45" s="85"/>
      <c r="D45" s="52"/>
      <c r="E45" s="52"/>
      <c r="F45" s="52"/>
      <c r="G45" s="52"/>
      <c r="H45" s="8"/>
      <c r="I45" s="21"/>
    </row>
    <row r="46" spans="1:9" s="16" customFormat="1" ht="24.6" customHeight="1" x14ac:dyDescent="0.5">
      <c r="A46" s="12" t="s">
        <v>87</v>
      </c>
      <c r="B46" s="49">
        <v>879.0010000000002</v>
      </c>
      <c r="C46" s="85">
        <f>SUM(D46:G46)</f>
        <v>3571969.4299999997</v>
      </c>
      <c r="D46" s="86">
        <v>975848.79</v>
      </c>
      <c r="E46" s="86">
        <v>914912.09</v>
      </c>
      <c r="F46" s="87">
        <v>915623.73</v>
      </c>
      <c r="G46" s="87">
        <v>765584.82</v>
      </c>
      <c r="H46" s="8"/>
      <c r="I46" s="12" t="s">
        <v>88</v>
      </c>
    </row>
    <row r="47" spans="1:9" s="16" customFormat="1" ht="23.45" customHeight="1" x14ac:dyDescent="0.3">
      <c r="A47" s="12"/>
      <c r="B47" s="49"/>
      <c r="C47" s="47"/>
      <c r="D47" s="50"/>
      <c r="E47" s="50"/>
      <c r="F47" s="51"/>
      <c r="G47" s="51"/>
      <c r="H47" s="8"/>
      <c r="I47" s="12"/>
    </row>
    <row r="48" spans="1:9" s="17" customFormat="1" ht="24.6" customHeight="1" x14ac:dyDescent="0.5">
      <c r="A48" s="95" t="s">
        <v>0</v>
      </c>
      <c r="B48" s="107">
        <f>SUM(B49:B54)</f>
        <v>832935.99159999576</v>
      </c>
      <c r="C48" s="108">
        <f t="shared" ref="C48:C54" si="0">SUM(D48:G48)</f>
        <v>2809734658.77</v>
      </c>
      <c r="D48" s="108">
        <f>SUM(D49:D54)</f>
        <v>746619636.92000008</v>
      </c>
      <c r="E48" s="109">
        <v>671897683.52999997</v>
      </c>
      <c r="F48" s="109">
        <v>665036867.5</v>
      </c>
      <c r="G48" s="110">
        <v>726180470.82000005</v>
      </c>
      <c r="H48" s="53"/>
      <c r="I48" s="102" t="s">
        <v>80</v>
      </c>
    </row>
    <row r="49" spans="1:9" s="17" customFormat="1" ht="24.6" customHeight="1" x14ac:dyDescent="0.5">
      <c r="A49" s="12" t="s">
        <v>28</v>
      </c>
      <c r="B49" s="92">
        <v>827025.99809999589</v>
      </c>
      <c r="C49" s="48">
        <f t="shared" si="0"/>
        <v>1926768955.3499999</v>
      </c>
      <c r="D49" s="48">
        <v>527237947.19</v>
      </c>
      <c r="E49" s="86">
        <v>455504855.33999997</v>
      </c>
      <c r="F49" s="87">
        <v>451882233.74000001</v>
      </c>
      <c r="G49" s="87">
        <v>492143919.07999998</v>
      </c>
      <c r="H49" s="8"/>
      <c r="I49" s="12" t="s">
        <v>34</v>
      </c>
    </row>
    <row r="50" spans="1:9" s="17" customFormat="1" ht="24.6" customHeight="1" x14ac:dyDescent="0.5">
      <c r="A50" s="12" t="s">
        <v>29</v>
      </c>
      <c r="B50" s="92">
        <v>3196.9963999999991</v>
      </c>
      <c r="C50" s="48">
        <f t="shared" si="0"/>
        <v>206981446.60000002</v>
      </c>
      <c r="D50" s="48">
        <v>51674556.82</v>
      </c>
      <c r="E50" s="86">
        <v>48973589.229999997</v>
      </c>
      <c r="F50" s="87">
        <v>46167199.880000003</v>
      </c>
      <c r="G50" s="87">
        <v>60166100.670000002</v>
      </c>
      <c r="H50" s="8"/>
      <c r="I50" s="12" t="s">
        <v>35</v>
      </c>
    </row>
    <row r="51" spans="1:9" s="17" customFormat="1" ht="24.6" customHeight="1" x14ac:dyDescent="0.5">
      <c r="A51" s="12" t="s">
        <v>30</v>
      </c>
      <c r="B51" s="92">
        <v>504.00219999999979</v>
      </c>
      <c r="C51" s="48">
        <f t="shared" si="0"/>
        <v>49228755.420000002</v>
      </c>
      <c r="D51" s="48">
        <v>11956083.9</v>
      </c>
      <c r="E51" s="86">
        <v>11586929.449999999</v>
      </c>
      <c r="F51" s="87">
        <v>12114768.67</v>
      </c>
      <c r="G51" s="87">
        <v>13570973.4</v>
      </c>
      <c r="H51" s="8"/>
      <c r="I51" s="12" t="s">
        <v>36</v>
      </c>
    </row>
    <row r="52" spans="1:9" s="17" customFormat="1" ht="24.6" customHeight="1" x14ac:dyDescent="0.5">
      <c r="A52" s="12" t="s">
        <v>31</v>
      </c>
      <c r="B52" s="92">
        <v>1015.9981000000004</v>
      </c>
      <c r="C52" s="48">
        <f t="shared" si="0"/>
        <v>126999470.09</v>
      </c>
      <c r="D52" s="48">
        <v>30605053.59</v>
      </c>
      <c r="E52" s="86">
        <v>30922637.530000001</v>
      </c>
      <c r="F52" s="87">
        <v>32240502.16</v>
      </c>
      <c r="G52" s="87">
        <v>33231276.809999999</v>
      </c>
      <c r="H52" s="8"/>
      <c r="I52" s="12" t="s">
        <v>37</v>
      </c>
    </row>
    <row r="53" spans="1:9" s="17" customFormat="1" ht="24.6" customHeight="1" x14ac:dyDescent="0.5">
      <c r="A53" s="12" t="s">
        <v>32</v>
      </c>
      <c r="B53" s="92">
        <v>1094.9968000000001</v>
      </c>
      <c r="C53" s="48">
        <f t="shared" si="0"/>
        <v>368384272.63999999</v>
      </c>
      <c r="D53" s="48">
        <v>91006787.579999998</v>
      </c>
      <c r="E53" s="86">
        <v>92309382.310000002</v>
      </c>
      <c r="F53" s="87">
        <v>91343579.400000006</v>
      </c>
      <c r="G53" s="87">
        <v>93724523.349999994</v>
      </c>
      <c r="H53" s="8"/>
      <c r="I53" s="12" t="s">
        <v>38</v>
      </c>
    </row>
    <row r="54" spans="1:9" s="17" customFormat="1" ht="24.6" customHeight="1" x14ac:dyDescent="0.5">
      <c r="A54" s="12" t="s">
        <v>33</v>
      </c>
      <c r="B54" s="92">
        <v>98.000000000000014</v>
      </c>
      <c r="C54" s="48">
        <f t="shared" si="0"/>
        <v>131371758.67999999</v>
      </c>
      <c r="D54" s="48">
        <v>34139207.840000004</v>
      </c>
      <c r="E54" s="86">
        <v>32600289.66</v>
      </c>
      <c r="F54" s="87">
        <v>31288583.66</v>
      </c>
      <c r="G54" s="87">
        <v>33343677.52</v>
      </c>
      <c r="H54" s="8"/>
      <c r="I54" s="12" t="s">
        <v>5</v>
      </c>
    </row>
    <row r="55" spans="1:9" s="5" customFormat="1" ht="24.6" customHeight="1" x14ac:dyDescent="0.5">
      <c r="A55" s="56"/>
      <c r="B55" s="57"/>
      <c r="C55" s="24"/>
      <c r="D55" s="58"/>
      <c r="E55" s="55"/>
      <c r="F55" s="58"/>
      <c r="G55" s="58"/>
      <c r="H55" s="58"/>
      <c r="I55" s="13"/>
    </row>
    <row r="56" spans="1:9" s="5" customFormat="1" ht="24.6" customHeight="1" x14ac:dyDescent="0.5">
      <c r="A56" s="59"/>
      <c r="B56" s="57"/>
      <c r="C56" s="58"/>
      <c r="D56" s="58"/>
      <c r="E56" s="55"/>
      <c r="F56" s="58"/>
      <c r="G56" s="58"/>
      <c r="H56" s="58"/>
      <c r="I56" s="13"/>
    </row>
    <row r="57" spans="1:9" s="5" customFormat="1" ht="24.6" customHeight="1" x14ac:dyDescent="0.5">
      <c r="A57" s="18"/>
      <c r="B57" s="7"/>
      <c r="C57" s="8"/>
      <c r="D57" s="8"/>
      <c r="E57" s="20"/>
      <c r="F57" s="8"/>
      <c r="G57" s="8"/>
      <c r="H57" s="4"/>
      <c r="I57" s="6"/>
    </row>
    <row r="58" spans="1:9" s="5" customFormat="1" ht="24.6" customHeight="1" x14ac:dyDescent="0.5">
      <c r="A58" s="18"/>
      <c r="B58" s="7"/>
      <c r="C58" s="8"/>
      <c r="D58" s="8"/>
      <c r="E58" s="20"/>
      <c r="F58" s="8"/>
      <c r="G58" s="8"/>
      <c r="H58" s="4"/>
      <c r="I58" s="6"/>
    </row>
    <row r="59" spans="1:9" s="5" customFormat="1" ht="24.6" customHeight="1" x14ac:dyDescent="0.5">
      <c r="A59" s="18"/>
      <c r="B59" s="7"/>
      <c r="C59" s="8"/>
      <c r="D59" s="8"/>
      <c r="E59" s="20"/>
      <c r="F59" s="8"/>
      <c r="G59" s="8"/>
      <c r="H59" s="4"/>
      <c r="I59" s="6"/>
    </row>
    <row r="60" spans="1:9" s="5" customFormat="1" ht="18" customHeight="1" x14ac:dyDescent="0.5">
      <c r="A60" s="18"/>
      <c r="B60" s="7"/>
      <c r="C60" s="8"/>
      <c r="D60" s="8"/>
      <c r="E60" s="20"/>
      <c r="F60" s="8"/>
      <c r="G60" s="8"/>
      <c r="H60" s="4"/>
      <c r="I60" s="6"/>
    </row>
    <row r="61" spans="1:9" s="5" customFormat="1" ht="18" customHeight="1" x14ac:dyDescent="0.5">
      <c r="A61" s="18"/>
      <c r="B61" s="7"/>
      <c r="C61" s="8"/>
      <c r="D61" s="8"/>
      <c r="E61" s="20"/>
      <c r="F61" s="8"/>
      <c r="G61" s="8"/>
      <c r="H61" s="4"/>
      <c r="I61" s="6"/>
    </row>
    <row r="62" spans="1:9" s="5" customFormat="1" ht="18" customHeight="1" x14ac:dyDescent="0.5">
      <c r="A62" s="18"/>
      <c r="B62" s="7"/>
      <c r="C62" s="8"/>
      <c r="D62" s="8"/>
      <c r="E62" s="20"/>
      <c r="F62" s="8"/>
      <c r="G62" s="8"/>
      <c r="H62" s="4"/>
      <c r="I62" s="6"/>
    </row>
    <row r="63" spans="1:9" s="5" customFormat="1" ht="18" customHeight="1" x14ac:dyDescent="0.5">
      <c r="A63" s="18"/>
      <c r="B63" s="7"/>
      <c r="C63" s="8"/>
      <c r="D63" s="8"/>
      <c r="E63" s="20"/>
      <c r="F63" s="8"/>
      <c r="G63" s="8"/>
      <c r="H63" s="4"/>
      <c r="I63" s="6"/>
    </row>
    <row r="64" spans="1:9" s="5" customFormat="1" ht="18" customHeight="1" x14ac:dyDescent="0.5">
      <c r="A64" s="18"/>
      <c r="B64" s="7"/>
      <c r="C64" s="8"/>
      <c r="D64" s="8"/>
      <c r="E64" s="20"/>
      <c r="F64" s="8"/>
      <c r="G64" s="8"/>
      <c r="H64" s="4"/>
      <c r="I64" s="6"/>
    </row>
    <row r="65" spans="1:9" s="5" customFormat="1" ht="18" customHeight="1" x14ac:dyDescent="0.5">
      <c r="A65" s="6"/>
      <c r="B65" s="7"/>
      <c r="C65" s="8"/>
      <c r="D65" s="8"/>
      <c r="E65" s="20"/>
      <c r="F65" s="8"/>
      <c r="G65" s="8"/>
      <c r="H65" s="4"/>
      <c r="I65" s="6"/>
    </row>
    <row r="66" spans="1:9" s="5" customFormat="1" ht="18" customHeight="1" x14ac:dyDescent="0.5">
      <c r="A66" s="6"/>
      <c r="B66" s="7"/>
      <c r="C66" s="8"/>
      <c r="D66" s="8"/>
      <c r="E66" s="20"/>
      <c r="F66" s="8"/>
      <c r="G66" s="8"/>
      <c r="H66" s="4"/>
      <c r="I66" s="6"/>
    </row>
    <row r="67" spans="1:9" s="5" customFormat="1" ht="18" customHeight="1" x14ac:dyDescent="0.5">
      <c r="A67" s="6"/>
      <c r="B67" s="7"/>
      <c r="C67" s="8"/>
      <c r="D67" s="8"/>
      <c r="E67" s="20"/>
      <c r="F67" s="8"/>
      <c r="G67" s="8"/>
      <c r="H67" s="4"/>
      <c r="I67" s="6"/>
    </row>
    <row r="68" spans="1:9" s="5" customFormat="1" ht="18" customHeight="1" x14ac:dyDescent="0.5">
      <c r="A68" s="6"/>
      <c r="B68" s="7"/>
      <c r="C68" s="8"/>
      <c r="D68" s="8"/>
      <c r="E68" s="20"/>
      <c r="F68" s="8"/>
      <c r="G68" s="8"/>
      <c r="H68" s="4"/>
      <c r="I68" s="6"/>
    </row>
    <row r="69" spans="1:9" s="5" customFormat="1" ht="18" customHeight="1" x14ac:dyDescent="0.5">
      <c r="A69" s="6"/>
      <c r="B69" s="7"/>
      <c r="C69" s="8"/>
      <c r="D69" s="8"/>
      <c r="E69" s="20"/>
      <c r="F69" s="8"/>
      <c r="G69" s="8"/>
      <c r="H69" s="4"/>
      <c r="I69" s="6"/>
    </row>
    <row r="70" spans="1:9" s="5" customFormat="1" ht="18" customHeight="1" x14ac:dyDescent="0.5">
      <c r="A70" s="6"/>
      <c r="B70" s="7"/>
      <c r="C70" s="8"/>
      <c r="D70" s="8"/>
      <c r="E70" s="20"/>
      <c r="F70" s="8"/>
      <c r="G70" s="8"/>
      <c r="H70" s="4"/>
      <c r="I70" s="6"/>
    </row>
    <row r="71" spans="1:9" s="5" customFormat="1" ht="18" customHeight="1" x14ac:dyDescent="0.5">
      <c r="A71" s="6"/>
      <c r="B71" s="7"/>
      <c r="C71" s="8"/>
      <c r="D71" s="8"/>
      <c r="E71" s="20"/>
      <c r="F71" s="8"/>
      <c r="G71" s="8"/>
      <c r="H71" s="4"/>
      <c r="I71" s="6"/>
    </row>
    <row r="72" spans="1:9" s="5" customFormat="1" ht="18.75" x14ac:dyDescent="0.5">
      <c r="A72" s="6"/>
      <c r="B72" s="7"/>
      <c r="C72" s="8"/>
      <c r="D72" s="8"/>
      <c r="E72" s="20"/>
      <c r="F72" s="8"/>
      <c r="G72" s="8"/>
      <c r="H72" s="4"/>
      <c r="I72" s="6"/>
    </row>
    <row r="73" spans="1:9" s="5" customFormat="1" ht="18.75" x14ac:dyDescent="0.5">
      <c r="A73" s="6"/>
      <c r="B73" s="7"/>
      <c r="C73" s="8"/>
      <c r="D73" s="8"/>
      <c r="E73" s="20"/>
      <c r="F73" s="8"/>
      <c r="G73" s="8"/>
      <c r="H73" s="4"/>
      <c r="I73" s="6"/>
    </row>
    <row r="74" spans="1:9" s="5" customFormat="1" ht="18.75" x14ac:dyDescent="0.5">
      <c r="A74" s="6"/>
      <c r="B74" s="7"/>
      <c r="C74" s="8"/>
      <c r="D74" s="8"/>
      <c r="E74" s="20"/>
      <c r="F74" s="8"/>
      <c r="G74" s="8"/>
      <c r="H74" s="4"/>
      <c r="I74" s="6"/>
    </row>
  </sheetData>
  <mergeCells count="10">
    <mergeCell ref="D41:D42"/>
    <mergeCell ref="E41:E42"/>
    <mergeCell ref="F41:F42"/>
    <mergeCell ref="G41:G42"/>
    <mergeCell ref="C40:G40"/>
    <mergeCell ref="D5:D6"/>
    <mergeCell ref="E5:E6"/>
    <mergeCell ref="F5:F6"/>
    <mergeCell ref="G5:G6"/>
    <mergeCell ref="D4:G4"/>
  </mergeCells>
  <phoneticPr fontId="6" type="noConversion"/>
  <printOptions horizontalCentered="1"/>
  <pageMargins left="0.19685039370078741" right="0.19685039370078741" top="0.98425196850393704" bottom="0.19685039370078741" header="0.31496062992125984" footer="0.31496062992125984"/>
  <pageSetup paperSize="9" scale="62" orientation="landscape" r:id="rId1"/>
  <ignoredErrors>
    <ignoredError sqref="C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"/>
  <sheetViews>
    <sheetView showGridLines="0" workbookViewId="0">
      <selection activeCell="E10" sqref="E10"/>
    </sheetView>
  </sheetViews>
  <sheetFormatPr defaultRowHeight="21.75" x14ac:dyDescent="0.5"/>
  <cols>
    <col min="1" max="1" width="41.7109375" style="2" customWidth="1"/>
    <col min="2" max="5" width="16.28515625" customWidth="1"/>
    <col min="6" max="6" width="1.7109375" customWidth="1"/>
    <col min="7" max="10" width="16.28515625" customWidth="1"/>
    <col min="11" max="11" width="2.28515625" customWidth="1"/>
    <col min="12" max="12" width="53.7109375" customWidth="1"/>
  </cols>
  <sheetData>
    <row r="1" spans="1:12" ht="24" x14ac:dyDescent="0.55000000000000004">
      <c r="A1" s="28" t="s">
        <v>91</v>
      </c>
      <c r="B1" s="29"/>
      <c r="C1" s="29"/>
      <c r="D1" s="29"/>
      <c r="E1" s="29"/>
      <c r="F1" s="29"/>
      <c r="G1" s="29"/>
      <c r="H1" s="29"/>
      <c r="I1" s="29"/>
      <c r="J1" s="29"/>
      <c r="L1" s="15"/>
    </row>
    <row r="2" spans="1:12" ht="24" x14ac:dyDescent="0.55000000000000004">
      <c r="A2" s="28" t="s">
        <v>92</v>
      </c>
      <c r="B2" s="29"/>
      <c r="C2" s="29"/>
      <c r="D2" s="29"/>
      <c r="E2" s="29"/>
      <c r="F2" s="29"/>
      <c r="G2" s="29"/>
      <c r="H2" s="29"/>
      <c r="I2" s="29"/>
      <c r="J2" s="29"/>
      <c r="L2" s="15"/>
    </row>
    <row r="3" spans="1:12" ht="17.100000000000001" customHeight="1" x14ac:dyDescent="0.55000000000000004">
      <c r="A3" s="45"/>
      <c r="B3" s="29"/>
      <c r="C3" s="29"/>
      <c r="D3" s="29"/>
      <c r="E3" s="29"/>
      <c r="F3" s="29"/>
      <c r="G3" s="29"/>
      <c r="H3" s="29"/>
      <c r="I3" s="29"/>
      <c r="J3" s="29"/>
      <c r="L3" s="46"/>
    </row>
    <row r="4" spans="1:12" x14ac:dyDescent="0.5">
      <c r="A4" s="103" t="s">
        <v>84</v>
      </c>
      <c r="B4" s="134" t="s">
        <v>41</v>
      </c>
      <c r="C4" s="134"/>
      <c r="D4" s="134"/>
      <c r="E4" s="134"/>
      <c r="F4" s="121"/>
      <c r="G4" s="134" t="s">
        <v>42</v>
      </c>
      <c r="H4" s="134"/>
      <c r="I4" s="134"/>
      <c r="J4" s="134"/>
      <c r="K4" s="122"/>
      <c r="L4" s="103" t="s">
        <v>85</v>
      </c>
    </row>
    <row r="5" spans="1:12" x14ac:dyDescent="0.5">
      <c r="A5" s="111" t="s">
        <v>0</v>
      </c>
      <c r="B5" s="135" t="s">
        <v>43</v>
      </c>
      <c r="C5" s="135"/>
      <c r="D5" s="135"/>
      <c r="E5" s="135"/>
      <c r="F5" s="111"/>
      <c r="G5" s="135" t="s">
        <v>44</v>
      </c>
      <c r="H5" s="135"/>
      <c r="I5" s="135"/>
      <c r="J5" s="135"/>
      <c r="K5" s="112"/>
      <c r="L5" s="113" t="s">
        <v>80</v>
      </c>
    </row>
    <row r="6" spans="1:12" x14ac:dyDescent="0.5">
      <c r="A6" s="123" t="s">
        <v>1</v>
      </c>
      <c r="B6" s="124" t="s">
        <v>46</v>
      </c>
      <c r="C6" s="124" t="s">
        <v>47</v>
      </c>
      <c r="D6" s="124" t="s">
        <v>48</v>
      </c>
      <c r="E6" s="124" t="s">
        <v>45</v>
      </c>
      <c r="F6" s="124"/>
      <c r="G6" s="124" t="s">
        <v>46</v>
      </c>
      <c r="H6" s="124" t="s">
        <v>47</v>
      </c>
      <c r="I6" s="124" t="s">
        <v>48</v>
      </c>
      <c r="J6" s="124" t="s">
        <v>45</v>
      </c>
      <c r="K6" s="125"/>
      <c r="L6" s="126" t="s">
        <v>81</v>
      </c>
    </row>
    <row r="7" spans="1:12" ht="24" x14ac:dyDescent="0.55000000000000004">
      <c r="A7" s="114" t="s">
        <v>26</v>
      </c>
      <c r="B7" s="115">
        <v>3.5</v>
      </c>
      <c r="C7" s="116">
        <v>-10.01</v>
      </c>
      <c r="D7" s="117">
        <v>-1.02</v>
      </c>
      <c r="E7" s="117">
        <v>9.19</v>
      </c>
      <c r="F7" s="118"/>
      <c r="G7" s="115">
        <v>0.78963782854375775</v>
      </c>
      <c r="H7" s="116">
        <v>10.895839437630515</v>
      </c>
      <c r="I7" s="116">
        <v>-2.9422986607837149</v>
      </c>
      <c r="J7" s="117">
        <v>3.5331819229131112</v>
      </c>
      <c r="K7" s="119"/>
      <c r="L7" s="120" t="s">
        <v>27</v>
      </c>
    </row>
    <row r="8" spans="1:12" ht="24.6" customHeight="1" x14ac:dyDescent="0.5">
      <c r="A8" s="12" t="s">
        <v>10</v>
      </c>
      <c r="B8" s="64">
        <v>17.899999999999999</v>
      </c>
      <c r="C8" s="65">
        <v>-12.69</v>
      </c>
      <c r="D8" s="66">
        <v>0.65</v>
      </c>
      <c r="E8" s="66">
        <v>13.7</v>
      </c>
      <c r="F8" s="67"/>
      <c r="G8" s="64">
        <v>3.9825321937762692</v>
      </c>
      <c r="H8" s="65">
        <v>10.287249169667346</v>
      </c>
      <c r="I8" s="65">
        <v>7.227629163163134</v>
      </c>
      <c r="J8" s="66">
        <v>17.938786950461534</v>
      </c>
      <c r="L8" s="12" t="s">
        <v>78</v>
      </c>
    </row>
    <row r="9" spans="1:12" ht="24.6" customHeight="1" x14ac:dyDescent="0.5">
      <c r="A9" s="21"/>
      <c r="B9" s="68"/>
      <c r="C9" s="68"/>
      <c r="D9" s="68"/>
      <c r="E9" s="68"/>
      <c r="F9" s="67"/>
      <c r="G9" s="68"/>
      <c r="H9" s="68"/>
      <c r="I9" s="68"/>
      <c r="J9" s="68"/>
      <c r="L9" s="23" t="s">
        <v>52</v>
      </c>
    </row>
    <row r="10" spans="1:12" ht="24.6" customHeight="1" x14ac:dyDescent="0.5">
      <c r="A10" s="12" t="s">
        <v>11</v>
      </c>
      <c r="B10" s="64">
        <v>29.2</v>
      </c>
      <c r="C10" s="69">
        <v>-15.95</v>
      </c>
      <c r="D10" s="69">
        <v>-7.66</v>
      </c>
      <c r="E10" s="69">
        <v>9.66</v>
      </c>
      <c r="F10" s="70"/>
      <c r="G10" s="71">
        <v>51.87618268015661</v>
      </c>
      <c r="H10" s="71">
        <v>61.153391767727015</v>
      </c>
      <c r="I10" s="71">
        <v>20.515473378192727</v>
      </c>
      <c r="J10" s="71">
        <v>29.244120170392645</v>
      </c>
      <c r="L10" s="12" t="s">
        <v>53</v>
      </c>
    </row>
    <row r="11" spans="1:12" ht="24.6" customHeight="1" x14ac:dyDescent="0.5">
      <c r="A11" s="12" t="s">
        <v>12</v>
      </c>
      <c r="B11" s="64">
        <v>-41.3</v>
      </c>
      <c r="C11" s="71">
        <v>-1.87</v>
      </c>
      <c r="D11" s="71">
        <v>0.7</v>
      </c>
      <c r="E11" s="66">
        <v>6.94</v>
      </c>
      <c r="F11" s="67"/>
      <c r="G11" s="65">
        <v>-42.711316943800782</v>
      </c>
      <c r="H11" s="65">
        <v>-43.230740528684677</v>
      </c>
      <c r="I11" s="65">
        <v>-44.182236780106237</v>
      </c>
      <c r="J11" s="66">
        <v>-41.312306190384113</v>
      </c>
      <c r="L11" s="12" t="s">
        <v>54</v>
      </c>
    </row>
    <row r="12" spans="1:12" ht="24.6" customHeight="1" x14ac:dyDescent="0.5">
      <c r="A12" s="12" t="s">
        <v>4</v>
      </c>
      <c r="B12" s="64">
        <v>-21.9</v>
      </c>
      <c r="C12" s="71">
        <v>-5.38</v>
      </c>
      <c r="D12" s="66">
        <v>-5.94</v>
      </c>
      <c r="E12" s="66">
        <v>9.4700000000000006</v>
      </c>
      <c r="F12" s="67"/>
      <c r="G12" s="64">
        <v>0.71666111763365437</v>
      </c>
      <c r="H12" s="65">
        <v>10.61610331381285</v>
      </c>
      <c r="I12" s="65">
        <v>-24.594748661031318</v>
      </c>
      <c r="J12" s="66">
        <v>-21.916704304179273</v>
      </c>
      <c r="L12" s="12" t="s">
        <v>55</v>
      </c>
    </row>
    <row r="13" spans="1:12" ht="24.6" customHeight="1" x14ac:dyDescent="0.5">
      <c r="A13" s="12" t="s">
        <v>13</v>
      </c>
      <c r="B13" s="64">
        <v>76.400000000000006</v>
      </c>
      <c r="C13" s="65">
        <v>0.6</v>
      </c>
      <c r="D13" s="66">
        <v>37.14</v>
      </c>
      <c r="E13" s="66">
        <v>15.06</v>
      </c>
      <c r="F13" s="70"/>
      <c r="G13" s="64">
        <v>76.5</v>
      </c>
      <c r="H13" s="65">
        <v>56.494386879533621</v>
      </c>
      <c r="I13" s="65">
        <v>73.632039526725507</v>
      </c>
      <c r="J13" s="66">
        <v>76.413591749921935</v>
      </c>
      <c r="L13" s="12" t="s">
        <v>56</v>
      </c>
    </row>
    <row r="14" spans="1:12" ht="24.6" customHeight="1" x14ac:dyDescent="0.5">
      <c r="A14" s="12" t="s">
        <v>39</v>
      </c>
      <c r="B14" s="64">
        <v>35.299999999999997</v>
      </c>
      <c r="C14" s="65">
        <v>-5.78</v>
      </c>
      <c r="D14" s="66">
        <v>-7.12</v>
      </c>
      <c r="E14" s="66">
        <v>18.3</v>
      </c>
      <c r="F14" s="72"/>
      <c r="G14" s="64">
        <v>14.924990171763261</v>
      </c>
      <c r="H14" s="65">
        <v>25.419999707556464</v>
      </c>
      <c r="I14" s="65">
        <v>4.8830084740390571</v>
      </c>
      <c r="J14" s="66">
        <v>35.320715826521273</v>
      </c>
      <c r="L14" s="12" t="s">
        <v>57</v>
      </c>
    </row>
    <row r="15" spans="1:12" ht="24.6" customHeight="1" x14ac:dyDescent="0.5">
      <c r="A15" s="23" t="s">
        <v>40</v>
      </c>
      <c r="B15" s="68"/>
      <c r="C15" s="68"/>
      <c r="D15" s="68"/>
      <c r="E15" s="68"/>
      <c r="F15" s="70"/>
      <c r="G15" s="68"/>
      <c r="H15" s="68"/>
      <c r="I15" s="68"/>
      <c r="J15" s="68"/>
      <c r="L15" s="23" t="s">
        <v>58</v>
      </c>
    </row>
    <row r="16" spans="1:12" ht="24.6" customHeight="1" x14ac:dyDescent="0.5">
      <c r="A16" s="12" t="s">
        <v>14</v>
      </c>
      <c r="B16" s="65">
        <v>71.900000000000006</v>
      </c>
      <c r="C16" s="65">
        <v>-25.02</v>
      </c>
      <c r="D16" s="66">
        <v>24.07</v>
      </c>
      <c r="E16" s="66">
        <v>22.35</v>
      </c>
      <c r="F16" s="70"/>
      <c r="G16" s="64">
        <v>42.461605670975345</v>
      </c>
      <c r="H16" s="65">
        <v>60.494861021289147</v>
      </c>
      <c r="I16" s="65">
        <v>71.904266414220146</v>
      </c>
      <c r="J16" s="66">
        <v>71.923084656669076</v>
      </c>
      <c r="L16" s="12" t="s">
        <v>59</v>
      </c>
    </row>
    <row r="17" spans="1:12" ht="24.6" customHeight="1" x14ac:dyDescent="0.5">
      <c r="A17" s="12" t="s">
        <v>6</v>
      </c>
      <c r="B17" s="65">
        <v>-58.5</v>
      </c>
      <c r="C17" s="69">
        <v>-24.23</v>
      </c>
      <c r="D17" s="69">
        <v>-7.12</v>
      </c>
      <c r="E17" s="69">
        <v>11.81</v>
      </c>
      <c r="F17" s="70"/>
      <c r="G17" s="71">
        <v>-47.962778912063051</v>
      </c>
      <c r="H17" s="71">
        <v>-49.464139439669729</v>
      </c>
      <c r="I17" s="71">
        <v>-70.587372272976239</v>
      </c>
      <c r="J17" s="71">
        <v>-58.54108586778213</v>
      </c>
      <c r="L17" s="24" t="s">
        <v>60</v>
      </c>
    </row>
    <row r="18" spans="1:12" ht="24.6" customHeight="1" x14ac:dyDescent="0.5">
      <c r="A18" s="12" t="s">
        <v>15</v>
      </c>
      <c r="B18" s="64">
        <v>11.4</v>
      </c>
      <c r="C18" s="69">
        <v>2.4700000000000002</v>
      </c>
      <c r="D18" s="69">
        <v>5.51</v>
      </c>
      <c r="E18" s="69">
        <v>-1.74</v>
      </c>
      <c r="F18" s="70"/>
      <c r="G18" s="71">
        <v>-3.8662274687514584</v>
      </c>
      <c r="H18" s="71">
        <v>18.358088108096872</v>
      </c>
      <c r="I18" s="71">
        <v>11.308365498910412</v>
      </c>
      <c r="J18" s="71">
        <v>11.379018732903152</v>
      </c>
      <c r="L18" s="12" t="s">
        <v>61</v>
      </c>
    </row>
    <row r="19" spans="1:12" ht="24.6" customHeight="1" x14ac:dyDescent="0.5">
      <c r="A19" s="12" t="s">
        <v>16</v>
      </c>
      <c r="B19" s="64">
        <v>33.6</v>
      </c>
      <c r="C19" s="65">
        <v>1.73</v>
      </c>
      <c r="D19" s="66">
        <v>5.13</v>
      </c>
      <c r="E19" s="66">
        <v>26.87</v>
      </c>
      <c r="F19" s="70"/>
      <c r="G19" s="64">
        <v>-10.300604622515031</v>
      </c>
      <c r="H19" s="65">
        <v>-1.5784031001726848</v>
      </c>
      <c r="I19" s="65">
        <v>1.1387334788200505</v>
      </c>
      <c r="J19" s="66">
        <v>33.632359009929559</v>
      </c>
      <c r="L19" s="12" t="s">
        <v>65</v>
      </c>
    </row>
    <row r="20" spans="1:12" ht="24.6" customHeight="1" x14ac:dyDescent="0.5">
      <c r="A20" s="12" t="s">
        <v>17</v>
      </c>
      <c r="B20" s="64">
        <v>-5.9</v>
      </c>
      <c r="C20" s="71">
        <v>-3.05</v>
      </c>
      <c r="D20" s="71">
        <v>0.35</v>
      </c>
      <c r="E20" s="66">
        <v>1.81</v>
      </c>
      <c r="F20" s="70"/>
      <c r="G20" s="65">
        <v>-17.169396708546017</v>
      </c>
      <c r="H20" s="65">
        <v>-2.156625105332036</v>
      </c>
      <c r="I20" s="65">
        <v>-2.4009679207403964</v>
      </c>
      <c r="J20" s="66">
        <v>-5.93925507627445</v>
      </c>
      <c r="L20" s="12" t="s">
        <v>71</v>
      </c>
    </row>
    <row r="21" spans="1:12" ht="24.6" customHeight="1" x14ac:dyDescent="0.5">
      <c r="A21" s="23" t="s">
        <v>18</v>
      </c>
      <c r="B21" s="68"/>
      <c r="C21" s="68"/>
      <c r="D21" s="68"/>
      <c r="E21" s="68"/>
      <c r="F21" s="70"/>
      <c r="G21" s="68"/>
      <c r="H21" s="68"/>
      <c r="I21" s="68"/>
      <c r="J21" s="68"/>
      <c r="L21" s="23" t="s">
        <v>72</v>
      </c>
    </row>
    <row r="22" spans="1:12" ht="24.6" customHeight="1" x14ac:dyDescent="0.5">
      <c r="A22" s="23"/>
      <c r="B22" s="68"/>
      <c r="C22" s="68"/>
      <c r="D22" s="68"/>
      <c r="E22" s="68"/>
      <c r="F22" s="70"/>
      <c r="G22" s="68"/>
      <c r="H22" s="68"/>
      <c r="I22" s="68"/>
      <c r="J22" s="68"/>
      <c r="L22" s="23" t="s">
        <v>64</v>
      </c>
    </row>
    <row r="23" spans="1:12" ht="24.6" customHeight="1" x14ac:dyDescent="0.5">
      <c r="A23" s="12" t="s">
        <v>19</v>
      </c>
      <c r="B23" s="64">
        <v>-27.3</v>
      </c>
      <c r="C23" s="71">
        <v>-6.32</v>
      </c>
      <c r="D23" s="71">
        <v>7.36</v>
      </c>
      <c r="E23" s="66">
        <v>-0.79</v>
      </c>
      <c r="F23" s="70"/>
      <c r="G23" s="65">
        <v>-16.538370387120931</v>
      </c>
      <c r="H23" s="65">
        <v>19.199987266137406</v>
      </c>
      <c r="I23" s="65">
        <v>-4.0091767871303388</v>
      </c>
      <c r="J23" s="66">
        <v>-27.312493873953294</v>
      </c>
      <c r="L23" s="12" t="s">
        <v>63</v>
      </c>
    </row>
    <row r="24" spans="1:12" ht="24.6" customHeight="1" x14ac:dyDescent="0.5">
      <c r="A24" s="12" t="s">
        <v>20</v>
      </c>
      <c r="B24" s="65">
        <v>48.2</v>
      </c>
      <c r="C24" s="65">
        <v>-51.83</v>
      </c>
      <c r="D24" s="66">
        <v>62.14</v>
      </c>
      <c r="E24" s="66">
        <v>51.11</v>
      </c>
      <c r="F24" s="70"/>
      <c r="G24" s="64">
        <v>3.8392165635950075</v>
      </c>
      <c r="H24" s="65">
        <v>4.6431873374342052</v>
      </c>
      <c r="I24" s="65">
        <v>-1.8621950028904963</v>
      </c>
      <c r="J24" s="66">
        <v>48.153724644077066</v>
      </c>
      <c r="L24" s="12" t="s">
        <v>74</v>
      </c>
    </row>
    <row r="25" spans="1:12" ht="24.6" customHeight="1" x14ac:dyDescent="0.5">
      <c r="A25" s="12" t="s">
        <v>7</v>
      </c>
      <c r="B25" s="64">
        <v>-15.5</v>
      </c>
      <c r="C25" s="69">
        <v>-18.75</v>
      </c>
      <c r="D25" s="69">
        <v>-16.28</v>
      </c>
      <c r="E25" s="73">
        <v>12.5</v>
      </c>
      <c r="F25" s="74"/>
      <c r="G25" s="71">
        <v>-36.5</v>
      </c>
      <c r="H25" s="71">
        <v>41.440724863187754</v>
      </c>
      <c r="I25" s="71">
        <v>-14.817876883442413</v>
      </c>
      <c r="J25" s="71">
        <v>-15.525517570672434</v>
      </c>
      <c r="L25" s="12" t="s">
        <v>75</v>
      </c>
    </row>
    <row r="26" spans="1:12" ht="24.6" customHeight="1" x14ac:dyDescent="0.5">
      <c r="A26" s="12" t="s">
        <v>21</v>
      </c>
      <c r="B26" s="65">
        <v>12.4</v>
      </c>
      <c r="C26" s="71">
        <v>-32.81</v>
      </c>
      <c r="D26" s="66">
        <v>10.24</v>
      </c>
      <c r="E26" s="66">
        <v>10.11</v>
      </c>
      <c r="F26" s="74"/>
      <c r="G26" s="64">
        <v>-33.301985297280858</v>
      </c>
      <c r="H26" s="65">
        <v>38.71044245759326</v>
      </c>
      <c r="I26" s="65">
        <v>-14.725795719744175</v>
      </c>
      <c r="J26" s="66">
        <v>12.400892490080288</v>
      </c>
      <c r="L26" s="12" t="s">
        <v>73</v>
      </c>
    </row>
    <row r="27" spans="1:12" ht="24.6" customHeight="1" x14ac:dyDescent="0.5">
      <c r="A27" s="12" t="s">
        <v>22</v>
      </c>
      <c r="B27" s="65">
        <v>35.799999999999997</v>
      </c>
      <c r="C27" s="69">
        <v>-22.33</v>
      </c>
      <c r="D27" s="69">
        <v>-1.96</v>
      </c>
      <c r="E27" s="69">
        <v>24.11</v>
      </c>
      <c r="F27" s="74"/>
      <c r="G27" s="71">
        <v>47.578221975250543</v>
      </c>
      <c r="H27" s="71">
        <v>57.726335032572621</v>
      </c>
      <c r="I27" s="71">
        <v>27.010379231681007</v>
      </c>
      <c r="J27" s="71">
        <v>35.784889644279701</v>
      </c>
      <c r="L27" s="12" t="s">
        <v>70</v>
      </c>
    </row>
    <row r="28" spans="1:12" ht="24.6" customHeight="1" x14ac:dyDescent="0.5">
      <c r="B28" s="75"/>
      <c r="C28" s="75"/>
      <c r="D28" s="75"/>
      <c r="E28" s="75"/>
      <c r="F28" s="75"/>
      <c r="G28" s="75"/>
      <c r="H28" s="75"/>
      <c r="I28" s="75"/>
      <c r="J28" s="75"/>
      <c r="L28" s="23" t="s">
        <v>62</v>
      </c>
    </row>
    <row r="29" spans="1:12" ht="24.6" customHeight="1" x14ac:dyDescent="0.5">
      <c r="A29" s="12" t="s">
        <v>23</v>
      </c>
      <c r="B29" s="64">
        <v>-28.1</v>
      </c>
      <c r="C29" s="69">
        <v>-14.26</v>
      </c>
      <c r="D29" s="69">
        <v>-17.47</v>
      </c>
      <c r="E29" s="69">
        <v>26.96</v>
      </c>
      <c r="F29" s="74"/>
      <c r="G29" s="71">
        <v>-17.203792761741887</v>
      </c>
      <c r="H29" s="71">
        <v>-6.1067138148777564</v>
      </c>
      <c r="I29" s="71">
        <v>-49.028955346055909</v>
      </c>
      <c r="J29" s="71">
        <v>-28.137151643708407</v>
      </c>
      <c r="L29" s="12" t="s">
        <v>67</v>
      </c>
    </row>
    <row r="30" spans="1:12" ht="24.6" customHeight="1" x14ac:dyDescent="0.5">
      <c r="B30" s="75"/>
      <c r="C30" s="75"/>
      <c r="D30" s="75"/>
      <c r="E30" s="75"/>
      <c r="F30" s="75"/>
      <c r="G30" s="75"/>
      <c r="H30" s="75"/>
      <c r="I30" s="75"/>
      <c r="J30" s="75"/>
      <c r="L30" s="23" t="s">
        <v>64</v>
      </c>
    </row>
    <row r="31" spans="1:12" ht="24.6" customHeight="1" x14ac:dyDescent="0.5">
      <c r="A31" s="12" t="s">
        <v>24</v>
      </c>
      <c r="B31" s="65">
        <v>37.700000000000003</v>
      </c>
      <c r="C31" s="71">
        <v>-2.5</v>
      </c>
      <c r="D31" s="66">
        <v>0.26</v>
      </c>
      <c r="E31" s="66">
        <v>11.22</v>
      </c>
      <c r="F31" s="74"/>
      <c r="G31" s="64">
        <v>35.510049088251421</v>
      </c>
      <c r="H31" s="65">
        <v>66.382928562797659</v>
      </c>
      <c r="I31" s="65">
        <v>39.754225677516629</v>
      </c>
      <c r="J31" s="66">
        <v>37.657282026784422</v>
      </c>
      <c r="L31" s="12" t="s">
        <v>68</v>
      </c>
    </row>
    <row r="32" spans="1:12" ht="24.6" customHeight="1" x14ac:dyDescent="0.5">
      <c r="A32" s="23" t="s">
        <v>9</v>
      </c>
      <c r="B32" s="76"/>
      <c r="C32" s="76"/>
      <c r="D32" s="76"/>
      <c r="E32" s="76"/>
      <c r="F32" s="76"/>
      <c r="G32" s="76"/>
      <c r="H32" s="76"/>
      <c r="I32" s="76"/>
      <c r="J32" s="76"/>
      <c r="L32" s="23" t="s">
        <v>69</v>
      </c>
    </row>
    <row r="33" spans="1:12" ht="24.6" customHeight="1" x14ac:dyDescent="0.5">
      <c r="A33" s="12" t="s">
        <v>25</v>
      </c>
      <c r="B33" s="77">
        <v>-30.1</v>
      </c>
      <c r="C33" s="78">
        <v>-15.48</v>
      </c>
      <c r="D33" s="78">
        <v>0.16</v>
      </c>
      <c r="E33" s="78">
        <v>3.51</v>
      </c>
      <c r="F33" s="53"/>
      <c r="G33" s="20">
        <v>-14.662105655292429</v>
      </c>
      <c r="H33" s="20">
        <v>-14.063143582349817</v>
      </c>
      <c r="I33" s="20">
        <v>-27.450250382117993</v>
      </c>
      <c r="J33" s="20">
        <v>-30.129821860694033</v>
      </c>
      <c r="L33" s="12" t="s">
        <v>76</v>
      </c>
    </row>
    <row r="34" spans="1:12" ht="24.6" customHeight="1" x14ac:dyDescent="0.5"/>
    <row r="35" spans="1:12" ht="24" x14ac:dyDescent="0.55000000000000004">
      <c r="A35" s="28" t="s">
        <v>91</v>
      </c>
      <c r="B35" s="29"/>
      <c r="C35" s="29"/>
      <c r="D35" s="29"/>
      <c r="E35" s="29"/>
      <c r="F35" s="29"/>
      <c r="G35" s="29"/>
      <c r="H35" s="29"/>
      <c r="I35" s="29"/>
      <c r="J35" s="29"/>
      <c r="L35" s="15"/>
    </row>
    <row r="36" spans="1:12" ht="24" x14ac:dyDescent="0.55000000000000004">
      <c r="A36" s="28" t="s">
        <v>93</v>
      </c>
      <c r="B36" s="29"/>
      <c r="C36" s="29"/>
      <c r="D36" s="29"/>
      <c r="E36" s="29"/>
      <c r="F36" s="29"/>
      <c r="G36" s="29"/>
      <c r="H36" s="29"/>
      <c r="I36" s="29"/>
      <c r="J36" s="29"/>
      <c r="L36" s="15"/>
    </row>
    <row r="37" spans="1:12" ht="18" customHeight="1" x14ac:dyDescent="0.55000000000000004">
      <c r="A37" s="45"/>
      <c r="B37" s="29"/>
      <c r="C37" s="29"/>
      <c r="D37" s="29"/>
      <c r="E37" s="29"/>
      <c r="F37" s="29"/>
      <c r="G37" s="29"/>
      <c r="H37" s="29"/>
      <c r="I37" s="29"/>
      <c r="J37" s="29"/>
      <c r="L37" s="46"/>
    </row>
    <row r="38" spans="1:12" x14ac:dyDescent="0.5">
      <c r="A38" s="103" t="s">
        <v>84</v>
      </c>
      <c r="B38" s="134" t="s">
        <v>41</v>
      </c>
      <c r="C38" s="134"/>
      <c r="D38" s="134"/>
      <c r="E38" s="134"/>
      <c r="F38" s="121"/>
      <c r="G38" s="134" t="s">
        <v>42</v>
      </c>
      <c r="H38" s="134"/>
      <c r="I38" s="134"/>
      <c r="J38" s="134"/>
      <c r="K38" s="122"/>
      <c r="L38" s="103" t="s">
        <v>85</v>
      </c>
    </row>
    <row r="39" spans="1:12" x14ac:dyDescent="0.5">
      <c r="A39" s="111" t="s">
        <v>0</v>
      </c>
      <c r="B39" s="135" t="s">
        <v>43</v>
      </c>
      <c r="C39" s="135"/>
      <c r="D39" s="135"/>
      <c r="E39" s="135"/>
      <c r="F39" s="111"/>
      <c r="G39" s="135" t="s">
        <v>44</v>
      </c>
      <c r="H39" s="135"/>
      <c r="I39" s="135"/>
      <c r="J39" s="135"/>
      <c r="K39" s="112"/>
      <c r="L39" s="113" t="s">
        <v>80</v>
      </c>
    </row>
    <row r="40" spans="1:12" x14ac:dyDescent="0.5">
      <c r="A40" s="123" t="s">
        <v>1</v>
      </c>
      <c r="B40" s="124" t="s">
        <v>46</v>
      </c>
      <c r="C40" s="124" t="s">
        <v>47</v>
      </c>
      <c r="D40" s="124" t="s">
        <v>48</v>
      </c>
      <c r="E40" s="124" t="s">
        <v>45</v>
      </c>
      <c r="F40" s="124"/>
      <c r="G40" s="124" t="s">
        <v>46</v>
      </c>
      <c r="H40" s="124" t="s">
        <v>47</v>
      </c>
      <c r="I40" s="124" t="s">
        <v>48</v>
      </c>
      <c r="J40" s="124" t="s">
        <v>45</v>
      </c>
      <c r="K40" s="125"/>
      <c r="L40" s="126" t="s">
        <v>81</v>
      </c>
    </row>
    <row r="41" spans="1:12" ht="24.6" customHeight="1" x14ac:dyDescent="0.5">
      <c r="A41" s="12" t="s">
        <v>8</v>
      </c>
      <c r="B41" s="77">
        <v>3.5</v>
      </c>
      <c r="C41" s="79">
        <v>-13.61</v>
      </c>
      <c r="D41" s="80">
        <v>-4.74</v>
      </c>
      <c r="E41" s="80">
        <v>19.829999999999998</v>
      </c>
      <c r="F41" s="53"/>
      <c r="G41" s="77">
        <v>9.494540690603241</v>
      </c>
      <c r="H41" s="79">
        <v>78.830668175010416</v>
      </c>
      <c r="I41" s="79">
        <v>21.438850229806626</v>
      </c>
      <c r="J41" s="80">
        <v>3.4722164573914949</v>
      </c>
      <c r="L41" s="12" t="s">
        <v>77</v>
      </c>
    </row>
    <row r="42" spans="1:12" ht="24.6" customHeight="1" x14ac:dyDescent="0.5">
      <c r="A42" s="12" t="s">
        <v>66</v>
      </c>
      <c r="B42" s="77">
        <v>0.2</v>
      </c>
      <c r="C42" s="20">
        <v>2.99</v>
      </c>
      <c r="D42" s="20">
        <v>4.09</v>
      </c>
      <c r="E42" s="80">
        <v>29.63</v>
      </c>
      <c r="F42" s="53"/>
      <c r="G42" s="79">
        <v>9.1347800839377857</v>
      </c>
      <c r="H42" s="79">
        <v>6.986904080118757</v>
      </c>
      <c r="I42" s="79">
        <v>-7.2293565826780259</v>
      </c>
      <c r="J42" s="80">
        <v>0.24098519108004804</v>
      </c>
      <c r="L42" s="12" t="s">
        <v>79</v>
      </c>
    </row>
    <row r="43" spans="1:12" ht="24.6" customHeight="1" x14ac:dyDescent="0.5">
      <c r="A43" s="23" t="s">
        <v>86</v>
      </c>
      <c r="B43" s="81"/>
      <c r="C43" s="81"/>
      <c r="D43" s="81"/>
      <c r="E43" s="81"/>
      <c r="F43" s="53"/>
      <c r="G43" s="81"/>
      <c r="H43" s="81"/>
      <c r="I43" s="81"/>
      <c r="J43" s="81"/>
      <c r="L43" s="21"/>
    </row>
    <row r="44" spans="1:12" ht="24.6" customHeight="1" x14ac:dyDescent="0.5">
      <c r="A44" s="12" t="s">
        <v>87</v>
      </c>
      <c r="B44" s="82">
        <v>-54.6</v>
      </c>
      <c r="C44" s="79">
        <v>-6.24</v>
      </c>
      <c r="D44" s="80">
        <v>0.08</v>
      </c>
      <c r="E44" s="80">
        <v>-16.39</v>
      </c>
      <c r="F44" s="53"/>
      <c r="G44" s="77">
        <v>-42.282417070225961</v>
      </c>
      <c r="H44" s="79">
        <v>-38.915561169662141</v>
      </c>
      <c r="I44" s="79">
        <v>-43.990487022208526</v>
      </c>
      <c r="J44" s="80">
        <v>-54.641584450637261</v>
      </c>
      <c r="L44" s="12" t="s">
        <v>88</v>
      </c>
    </row>
    <row r="45" spans="1:12" ht="22.35" customHeight="1" x14ac:dyDescent="0.5">
      <c r="A45" s="12"/>
      <c r="B45" s="54"/>
      <c r="C45" s="61"/>
      <c r="D45" s="61"/>
      <c r="E45" s="61"/>
      <c r="F45" s="53"/>
      <c r="G45" s="62"/>
      <c r="H45" s="63"/>
      <c r="I45" s="63"/>
      <c r="J45" s="63"/>
      <c r="L45" s="12"/>
    </row>
    <row r="46" spans="1:12" ht="24.6" customHeight="1" x14ac:dyDescent="0.5">
      <c r="A46" s="95" t="s">
        <v>0</v>
      </c>
      <c r="B46" s="127">
        <v>3.5</v>
      </c>
      <c r="C46" s="128">
        <v>-10.01</v>
      </c>
      <c r="D46" s="129">
        <v>-1.02</v>
      </c>
      <c r="E46" s="129">
        <v>9.19</v>
      </c>
      <c r="F46" s="53"/>
      <c r="G46" s="127">
        <v>-4.1099355626811827</v>
      </c>
      <c r="H46" s="128">
        <v>12.418013897947915</v>
      </c>
      <c r="I46" s="128">
        <v>-4.2119030177185168</v>
      </c>
      <c r="J46" s="129">
        <v>3.6259487141380489</v>
      </c>
      <c r="K46" s="130"/>
      <c r="L46" s="102" t="s">
        <v>80</v>
      </c>
    </row>
    <row r="47" spans="1:12" ht="24.6" customHeight="1" x14ac:dyDescent="0.5">
      <c r="A47" s="12" t="s">
        <v>28</v>
      </c>
      <c r="B47" s="79">
        <v>9.8000000000000007</v>
      </c>
      <c r="C47" s="79">
        <v>-13.61</v>
      </c>
      <c r="D47" s="80">
        <v>-0.8</v>
      </c>
      <c r="E47" s="80">
        <v>8.91</v>
      </c>
      <c r="F47" s="53"/>
      <c r="G47" s="79">
        <v>12.6</v>
      </c>
      <c r="H47" s="83">
        <v>18.100000000000001</v>
      </c>
      <c r="I47" s="80">
        <v>1.6</v>
      </c>
      <c r="J47" s="80">
        <v>9.8000000000000007</v>
      </c>
      <c r="L47" s="12" t="s">
        <v>34</v>
      </c>
    </row>
    <row r="48" spans="1:12" ht="24.6" customHeight="1" x14ac:dyDescent="0.5">
      <c r="A48" s="12" t="s">
        <v>29</v>
      </c>
      <c r="B48" s="79">
        <v>34.5</v>
      </c>
      <c r="C48" s="79">
        <v>-5.23</v>
      </c>
      <c r="D48" s="80">
        <v>-5.73</v>
      </c>
      <c r="E48" s="80">
        <v>30.32</v>
      </c>
      <c r="F48" s="53"/>
      <c r="G48" s="79">
        <v>1.8</v>
      </c>
      <c r="H48" s="83">
        <v>17.399999999999999</v>
      </c>
      <c r="I48" s="80">
        <v>14</v>
      </c>
      <c r="J48" s="80">
        <v>34.5</v>
      </c>
      <c r="L48" s="12" t="s">
        <v>35</v>
      </c>
    </row>
    <row r="49" spans="1:12" ht="24.6" customHeight="1" x14ac:dyDescent="0.5">
      <c r="A49" s="12" t="s">
        <v>30</v>
      </c>
      <c r="B49" s="79">
        <v>43.7</v>
      </c>
      <c r="C49" s="79">
        <v>-3.09</v>
      </c>
      <c r="D49" s="80">
        <v>4.5599999999999996</v>
      </c>
      <c r="E49" s="80">
        <v>12.02</v>
      </c>
      <c r="F49" s="53"/>
      <c r="G49" s="79">
        <v>-3.8</v>
      </c>
      <c r="H49" s="83">
        <v>31.4</v>
      </c>
      <c r="I49" s="80">
        <v>18.7</v>
      </c>
      <c r="J49" s="80">
        <v>43.7</v>
      </c>
      <c r="L49" s="12" t="s">
        <v>36</v>
      </c>
    </row>
    <row r="50" spans="1:12" ht="24.6" customHeight="1" x14ac:dyDescent="0.5">
      <c r="A50" s="12" t="s">
        <v>31</v>
      </c>
      <c r="B50" s="79">
        <v>-6.2</v>
      </c>
      <c r="C50" s="79">
        <v>1.04</v>
      </c>
      <c r="D50" s="80">
        <v>4.26</v>
      </c>
      <c r="E50" s="80">
        <v>3.07</v>
      </c>
      <c r="F50" s="53"/>
      <c r="G50" s="79">
        <v>-28.5</v>
      </c>
      <c r="H50" s="83">
        <v>-16</v>
      </c>
      <c r="I50" s="80">
        <v>-8.1</v>
      </c>
      <c r="J50" s="80">
        <v>-6.7</v>
      </c>
      <c r="L50" s="12" t="s">
        <v>37</v>
      </c>
    </row>
    <row r="51" spans="1:12" ht="24.6" customHeight="1" x14ac:dyDescent="0.5">
      <c r="A51" s="12" t="s">
        <v>32</v>
      </c>
      <c r="B51" s="79">
        <v>-25.1</v>
      </c>
      <c r="C51" s="79">
        <v>1.43</v>
      </c>
      <c r="D51" s="80">
        <v>-1.05</v>
      </c>
      <c r="E51" s="80">
        <v>2.61</v>
      </c>
      <c r="F51" s="53"/>
      <c r="G51" s="79">
        <v>-22.6</v>
      </c>
      <c r="H51" s="83">
        <v>-2.2999999999999998</v>
      </c>
      <c r="I51" s="80">
        <v>-22.3</v>
      </c>
      <c r="J51" s="80">
        <v>-25.1</v>
      </c>
      <c r="L51" s="12" t="s">
        <v>38</v>
      </c>
    </row>
    <row r="52" spans="1:12" ht="24.6" customHeight="1" x14ac:dyDescent="0.5">
      <c r="A52" s="12" t="s">
        <v>33</v>
      </c>
      <c r="B52" s="79">
        <v>-13.8</v>
      </c>
      <c r="C52" s="77">
        <v>-4.51</v>
      </c>
      <c r="D52" s="55">
        <v>-4.0199999999999996</v>
      </c>
      <c r="E52" s="80">
        <v>6.57</v>
      </c>
      <c r="F52" s="53"/>
      <c r="G52" s="79">
        <v>-30.7</v>
      </c>
      <c r="H52" s="77">
        <v>15.5</v>
      </c>
      <c r="I52" s="80">
        <v>-15.4</v>
      </c>
      <c r="J52" s="80">
        <v>-13.8</v>
      </c>
      <c r="L52" s="12" t="s">
        <v>5</v>
      </c>
    </row>
    <row r="53" spans="1:12" ht="8.1" customHeight="1" x14ac:dyDescent="0.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x14ac:dyDescent="0.5">
      <c r="A54" s="26" t="s">
        <v>49</v>
      </c>
    </row>
    <row r="55" spans="1:12" x14ac:dyDescent="0.5">
      <c r="A55" s="27" t="s">
        <v>50</v>
      </c>
    </row>
    <row r="56" spans="1:12" x14ac:dyDescent="0.5">
      <c r="A56" s="18"/>
    </row>
    <row r="57" spans="1:12" x14ac:dyDescent="0.5">
      <c r="A57" s="18"/>
    </row>
    <row r="58" spans="1:12" x14ac:dyDescent="0.5">
      <c r="A58" s="18"/>
    </row>
    <row r="59" spans="1:12" x14ac:dyDescent="0.5">
      <c r="A59" s="18"/>
    </row>
    <row r="60" spans="1:12" x14ac:dyDescent="0.5">
      <c r="A60" s="18"/>
    </row>
    <row r="61" spans="1:12" x14ac:dyDescent="0.5">
      <c r="A61" s="18"/>
    </row>
    <row r="62" spans="1:12" x14ac:dyDescent="0.5">
      <c r="A62" s="18"/>
    </row>
    <row r="63" spans="1:12" x14ac:dyDescent="0.5">
      <c r="A63" s="18"/>
    </row>
    <row r="64" spans="1:12" x14ac:dyDescent="0.5">
      <c r="A64" s="18"/>
    </row>
    <row r="65" spans="1:1" x14ac:dyDescent="0.5">
      <c r="A65" s="18"/>
    </row>
    <row r="66" spans="1:1" x14ac:dyDescent="0.5">
      <c r="A66" s="6"/>
    </row>
    <row r="67" spans="1:1" x14ac:dyDescent="0.5">
      <c r="A67" s="6"/>
    </row>
    <row r="68" spans="1:1" x14ac:dyDescent="0.5">
      <c r="A68" s="6"/>
    </row>
    <row r="69" spans="1:1" x14ac:dyDescent="0.5">
      <c r="A69" s="6"/>
    </row>
    <row r="70" spans="1:1" x14ac:dyDescent="0.5">
      <c r="A70" s="6"/>
    </row>
    <row r="71" spans="1:1" x14ac:dyDescent="0.5">
      <c r="A71" s="6"/>
    </row>
    <row r="72" spans="1:1" x14ac:dyDescent="0.5">
      <c r="A72" s="6"/>
    </row>
    <row r="73" spans="1:1" x14ac:dyDescent="0.5">
      <c r="A73" s="6"/>
    </row>
    <row r="74" spans="1:1" x14ac:dyDescent="0.5">
      <c r="A74" s="6"/>
    </row>
    <row r="75" spans="1:1" x14ac:dyDescent="0.5">
      <c r="A75" s="6"/>
    </row>
  </sheetData>
  <mergeCells count="8">
    <mergeCell ref="G4:J4"/>
    <mergeCell ref="B4:E4"/>
    <mergeCell ref="B38:E38"/>
    <mergeCell ref="G38:J38"/>
    <mergeCell ref="B39:E39"/>
    <mergeCell ref="G39:J39"/>
    <mergeCell ref="B5:E5"/>
    <mergeCell ref="G5:J5"/>
  </mergeCells>
  <printOptions horizontalCentered="1"/>
  <pageMargins left="0.19685039370078741" right="0.19685039370078741" top="0.98425196850393704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T2</vt:lpstr>
      <vt:lpstr>T2.1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Supannee</dc:creator>
  <cp:lastModifiedBy>NSO2020</cp:lastModifiedBy>
  <cp:lastPrinted>2022-08-16T02:18:38Z</cp:lastPrinted>
  <dcterms:created xsi:type="dcterms:W3CDTF">2002-05-17T06:37:47Z</dcterms:created>
  <dcterms:modified xsi:type="dcterms:W3CDTF">2022-08-17T07:26:19Z</dcterms:modified>
</cp:coreProperties>
</file>