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0490" windowHeight="7395"/>
  </bookViews>
  <sheets>
    <sheet name="T-19.4 2559" sheetId="1" r:id="rId1"/>
    <sheet name="T-19.4 2558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L9" i="2"/>
  <c r="E10" i="2"/>
  <c r="E9" i="2" s="1"/>
  <c r="F10" i="2"/>
  <c r="F9" i="2" s="1"/>
  <c r="G10" i="2"/>
  <c r="G9" i="2" s="1"/>
  <c r="I10" i="2"/>
  <c r="I9" i="2" s="1"/>
  <c r="J10" i="2"/>
  <c r="K10" i="2"/>
  <c r="K9" i="2" s="1"/>
  <c r="L10" i="2"/>
</calcChain>
</file>

<file path=xl/sharedStrings.xml><?xml version="1.0" encoding="utf-8"?>
<sst xmlns="http://schemas.openxmlformats.org/spreadsheetml/2006/main" count="413" uniqueCount="97">
  <si>
    <t xml:space="preserve">  Source:  Nakhon Ratchasima Provincial  Revenue Office</t>
  </si>
  <si>
    <t xml:space="preserve">       ที่มา:  สำนักงานสรรพากรพื้นที่นครราชสีมา </t>
  </si>
  <si>
    <t xml:space="preserve">  Chaloem Phra Kiat District</t>
  </si>
  <si>
    <t>อำเภอเฉลิมพระเกียรติ</t>
  </si>
  <si>
    <t xml:space="preserve">  Sida Minor District</t>
  </si>
  <si>
    <t>-</t>
  </si>
  <si>
    <t>อำเภอสีดา</t>
  </si>
  <si>
    <t xml:space="preserve">  Bua Lai Minor District</t>
  </si>
  <si>
    <t>อำเภอบัวลาย</t>
  </si>
  <si>
    <t xml:space="preserve">  Lam Thamenchai Minor District</t>
  </si>
  <si>
    <t>อำเภอลำทะเมนชัย</t>
  </si>
  <si>
    <t xml:space="preserve">  Phra Thong Kham Minor District</t>
  </si>
  <si>
    <t>อำเภอพระทองคำ</t>
  </si>
  <si>
    <t xml:space="preserve">  Mueang Yang Minor District</t>
  </si>
  <si>
    <t>อำเภอเมืองยาง</t>
  </si>
  <si>
    <t xml:space="preserve">  Thepharak Minor District</t>
  </si>
  <si>
    <t>อำเภอเทพารักษ์</t>
  </si>
  <si>
    <t xml:space="preserve">  Wang Nam Khiao District</t>
  </si>
  <si>
    <t>อำเภอวังน้ำเขียว</t>
  </si>
  <si>
    <t xml:space="preserve">  Non Daeng District</t>
  </si>
  <si>
    <t>อำเภอโนนแดง</t>
  </si>
  <si>
    <t xml:space="preserve">  Kaeng Sanam Nang District</t>
  </si>
  <si>
    <t>อำเภอแก้งสนามนาง</t>
  </si>
  <si>
    <t xml:space="preserve">  Nong Bunnak District</t>
  </si>
  <si>
    <t>อำเภอหนองบุญมาก</t>
  </si>
  <si>
    <t xml:space="preserve">  Pak Chong District</t>
  </si>
  <si>
    <t>อำเภอปากช่อง</t>
  </si>
  <si>
    <t xml:space="preserve">  Sikhio District</t>
  </si>
  <si>
    <t>อำเภอสีคิ้ว</t>
  </si>
  <si>
    <t xml:space="preserve">  Kham Thale So District</t>
  </si>
  <si>
    <t>อำเภอขามทะเลสอ</t>
  </si>
  <si>
    <t xml:space="preserve">  Sung Noen District</t>
  </si>
  <si>
    <t>อำเภอสูงเนิน</t>
  </si>
  <si>
    <t xml:space="preserve">  Chum Phuang District</t>
  </si>
  <si>
    <t>อำเภอชุมพวง</t>
  </si>
  <si>
    <t>Others</t>
  </si>
  <si>
    <t>Stamp duties</t>
  </si>
  <si>
    <t>Specific duties</t>
  </si>
  <si>
    <t>Value added tax</t>
  </si>
  <si>
    <t>Business tax</t>
  </si>
  <si>
    <t>Corporate income tax</t>
  </si>
  <si>
    <t>Personal income tax</t>
  </si>
  <si>
    <t>Total</t>
  </si>
  <si>
    <t>District</t>
  </si>
  <si>
    <t>อื่น ๆ</t>
  </si>
  <si>
    <t>อากรแสตมป์</t>
  </si>
  <si>
    <t>ธุรกิจเฉพาะ</t>
  </si>
  <si>
    <t>มูลค่าเพิ่ม</t>
  </si>
  <si>
    <t>การค้า</t>
  </si>
  <si>
    <t>นิติบุคคล</t>
  </si>
  <si>
    <t>บุคคลธรรมดา</t>
  </si>
  <si>
    <t>รวม</t>
  </si>
  <si>
    <t>อำเภอ</t>
  </si>
  <si>
    <t>ประเภทภาษี (พันบาท) Type of taxes (Thousand  Baht)</t>
  </si>
  <si>
    <t>Revenue Tax by Type of Taxes and District: 2016 (Cont.)</t>
  </si>
  <si>
    <t>Table</t>
  </si>
  <si>
    <t>รายได้จากการจัดเก็บเงินภาษีของกรมสรรพากร จำแนกตามประเภทภาษี เป็นรายอำเภอ พ.ศ. 2559 (ต่อ)</t>
  </si>
  <si>
    <t xml:space="preserve">ตาราง   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</si>
  <si>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</si>
  <si>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</si>
  <si>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</si>
  <si>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</si>
  <si>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</si>
  <si>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</si>
  <si>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</si>
  <si>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</si>
  <si>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</si>
  <si>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</si>
  <si>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</si>
  <si>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</si>
  <si>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</si>
  <si>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</si>
  <si>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</si>
  <si>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</si>
  <si>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</si>
  <si>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</si>
  <si>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</si>
  <si>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</si>
  <si>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</si>
  <si>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</si>
  <si>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</si>
  <si>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</si>
  <si>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</si>
  <si>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</si>
  <si>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</si>
  <si>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</si>
  <si>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</si>
  <si>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</si>
  <si>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</si>
  <si>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</si>
  <si>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รวมยอด</t>
  </si>
  <si>
    <t>Revenue Tax by Type of Taxes and District: 2016</t>
  </si>
  <si>
    <t>รายได้จากการจัดเก็บเงินภาษีของกรมสรรพากร จำแนกตามประเภทภาษี เป็นรายอำเภอ พ.ศ. 2559</t>
  </si>
  <si>
    <t>Revenue Tax by Type of Taxes and District: 2015 (Cont.)</t>
  </si>
  <si>
    <t>รายได้จากการจัดเก็บเงินภาษีของกรมสรรพากร จำแนกตามประเภทภาษี เป็นรายอำเภอ พ.ศ. 2558 (ต่อ)</t>
  </si>
  <si>
    <t>Revenue Tax by Type of Taxes and District: 2015</t>
  </si>
  <si>
    <t>รายได้จากการจัดเก็บเงินภาษีของกรมสรรพากร จำแนกตามประเภทภาษี เป็นรายอำเภอ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</si>
</sst>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Border="1"/>
    <xf numFmtId="0" fontId="3" fillId="0" borderId="0" xfId="1" applyFont="1" applyBorder="1"/>
    <xf numFmtId="0" fontId="2" fillId="0" borderId="1" xfId="1" applyFont="1" applyBorder="1"/>
    <xf numFmtId="0" fontId="2" fillId="0" borderId="2" xfId="1" applyFont="1" applyBorder="1"/>
    <xf numFmtId="0" fontId="2" fillId="0" borderId="3" xfId="1" applyFont="1" applyBorder="1"/>
    <xf numFmtId="0" fontId="3" fillId="0" borderId="1" xfId="1" applyFont="1" applyBorder="1"/>
    <xf numFmtId="0" fontId="2" fillId="0" borderId="0" xfId="1" applyFont="1" applyAlignment="1"/>
    <xf numFmtId="0" fontId="3" fillId="0" borderId="0" xfId="1" applyFont="1" applyBorder="1" applyAlignment="1"/>
    <xf numFmtId="187" fontId="4" fillId="0" borderId="4" xfId="2" applyNumberFormat="1" applyFont="1" applyBorder="1" applyAlignment="1">
      <alignment horizontal="right"/>
    </xf>
    <xf numFmtId="187" fontId="5" fillId="0" borderId="4" xfId="2" applyNumberFormat="1" applyFont="1" applyBorder="1" applyAlignment="1">
      <alignment horizontal="right"/>
    </xf>
    <xf numFmtId="0" fontId="2" fillId="0" borderId="5" xfId="1" applyFont="1" applyBorder="1" applyAlignment="1"/>
    <xf numFmtId="0" fontId="2" fillId="0" borderId="0" xfId="1" applyFont="1" applyBorder="1" applyAlignment="1"/>
    <xf numFmtId="0" fontId="3" fillId="0" borderId="0" xfId="1" applyFont="1" applyBorder="1" applyAlignment="1">
      <alignment horizontal="left"/>
    </xf>
    <xf numFmtId="0" fontId="6" fillId="0" borderId="5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5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7" xfId="1" applyFont="1" applyBorder="1"/>
    <xf numFmtId="0" fontId="3" fillId="0" borderId="7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2" fillId="0" borderId="9" xfId="1" applyFont="1" applyBorder="1"/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2" fillId="0" borderId="6" xfId="1" applyFont="1" applyBorder="1" applyAlignment="1">
      <alignment horizontal="left"/>
    </xf>
    <xf numFmtId="0" fontId="2" fillId="0" borderId="13" xfId="1" applyFont="1" applyBorder="1"/>
    <xf numFmtId="0" fontId="2" fillId="0" borderId="14" xfId="1" applyFont="1" applyBorder="1"/>
    <xf numFmtId="0" fontId="7" fillId="0" borderId="0" xfId="1" applyFont="1" applyBorder="1"/>
    <xf numFmtId="0" fontId="6" fillId="0" borderId="0" xfId="1" applyFont="1" applyBorder="1" applyAlignment="1">
      <alignment horizontal="left"/>
    </xf>
    <xf numFmtId="188" fontId="6" fillId="0" borderId="0" xfId="1" applyNumberFormat="1" applyFont="1" applyAlignment="1">
      <alignment horizontal="center"/>
    </xf>
    <xf numFmtId="0" fontId="6" fillId="0" borderId="0" xfId="1" applyFont="1"/>
    <xf numFmtId="0" fontId="6" fillId="0" borderId="0" xfId="1" applyFont="1" applyAlignment="1">
      <alignment horizontal="left"/>
    </xf>
    <xf numFmtId="0" fontId="2" fillId="0" borderId="0" xfId="1" applyFont="1" applyAlignment="1">
      <alignment vertical="top"/>
    </xf>
    <xf numFmtId="0" fontId="3" fillId="0" borderId="0" xfId="1" applyFont="1" applyBorder="1" applyAlignment="1">
      <alignment vertical="top"/>
    </xf>
    <xf numFmtId="187" fontId="4" fillId="0" borderId="0" xfId="2" applyNumberFormat="1" applyFont="1" applyBorder="1" applyAlignment="1">
      <alignment horizontal="right" vertical="top"/>
    </xf>
    <xf numFmtId="187" fontId="5" fillId="0" borderId="0" xfId="2" applyNumberFormat="1" applyFont="1" applyBorder="1" applyAlignment="1">
      <alignment horizontal="right" vertical="top"/>
    </xf>
    <xf numFmtId="0" fontId="6" fillId="0" borderId="0" xfId="1" applyFont="1" applyBorder="1" applyAlignment="1">
      <alignment horizontal="center" vertical="top"/>
    </xf>
    <xf numFmtId="0" fontId="2" fillId="0" borderId="0" xfId="1" applyFont="1" applyBorder="1" applyAlignment="1">
      <alignment horizontal="left" vertical="top"/>
    </xf>
    <xf numFmtId="0" fontId="3" fillId="0" borderId="0" xfId="1" applyFont="1" applyBorder="1" applyAlignment="1">
      <alignment horizontal="left" vertical="top"/>
    </xf>
    <xf numFmtId="0" fontId="3" fillId="0" borderId="8" xfId="1" applyFont="1" applyBorder="1" applyAlignment="1"/>
    <xf numFmtId="0" fontId="7" fillId="0" borderId="0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2" fillId="0" borderId="0" xfId="1" applyFont="1" applyBorder="1" applyAlignment="1">
      <alignment horizontal="left"/>
    </xf>
  </cellXfs>
  <cellStyles count="3">
    <cellStyle name="เครื่องหมายจุลภาค 3" xfId="2"/>
    <cellStyle name="ปกติ" xfId="0" builtinId="0"/>
    <cellStyle name="ปกติ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27</xdr:row>
      <xdr:rowOff>57150</xdr:rowOff>
    </xdr:from>
    <xdr:to>
      <xdr:col>15</xdr:col>
      <xdr:colOff>28575</xdr:colOff>
      <xdr:row>54</xdr:row>
      <xdr:rowOff>19050</xdr:rowOff>
    </xdr:to>
    <xdr:grpSp>
      <xdr:nvGrpSpPr>
        <xdr:cNvPr id="2" name="Group 125"/>
        <xdr:cNvGrpSpPr>
          <a:grpSpLocks/>
        </xdr:cNvGrpSpPr>
      </xdr:nvGrpSpPr>
      <xdr:grpSpPr bwMode="auto">
        <a:xfrm>
          <a:off x="14306550" y="6915150"/>
          <a:ext cx="638175" cy="6353175"/>
          <a:chOff x="1003" y="0"/>
          <a:chExt cx="37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3" y="161"/>
            <a:ext cx="37" cy="49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1" y="669"/>
            <a:ext cx="19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229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13</xdr:col>
      <xdr:colOff>75552</xdr:colOff>
      <xdr:row>0</xdr:row>
      <xdr:rowOff>0</xdr:rowOff>
    </xdr:from>
    <xdr:to>
      <xdr:col>15</xdr:col>
      <xdr:colOff>238272</xdr:colOff>
      <xdr:row>25</xdr:row>
      <xdr:rowOff>133349</xdr:rowOff>
    </xdr:to>
    <xdr:grpSp>
      <xdr:nvGrpSpPr>
        <xdr:cNvPr id="6" name="Group 66"/>
        <xdr:cNvGrpSpPr>
          <a:grpSpLocks/>
        </xdr:cNvGrpSpPr>
      </xdr:nvGrpSpPr>
      <xdr:grpSpPr bwMode="auto">
        <a:xfrm>
          <a:off x="14334477" y="0"/>
          <a:ext cx="819945" cy="6267449"/>
          <a:chOff x="1008" y="0"/>
          <a:chExt cx="60" cy="66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3" y="34"/>
            <a:ext cx="45" cy="3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8" y="0"/>
            <a:ext cx="28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27</xdr:row>
      <xdr:rowOff>57150</xdr:rowOff>
    </xdr:from>
    <xdr:to>
      <xdr:col>15</xdr:col>
      <xdr:colOff>28575</xdr:colOff>
      <xdr:row>54</xdr:row>
      <xdr:rowOff>19050</xdr:rowOff>
    </xdr:to>
    <xdr:grpSp>
      <xdr:nvGrpSpPr>
        <xdr:cNvPr id="2" name="Group 125"/>
        <xdr:cNvGrpSpPr>
          <a:grpSpLocks/>
        </xdr:cNvGrpSpPr>
      </xdr:nvGrpSpPr>
      <xdr:grpSpPr bwMode="auto">
        <a:xfrm>
          <a:off x="14306550" y="6915150"/>
          <a:ext cx="638175" cy="6353175"/>
          <a:chOff x="1003" y="0"/>
          <a:chExt cx="37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3" y="161"/>
            <a:ext cx="37" cy="49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1" y="669"/>
            <a:ext cx="19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229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13</xdr:col>
      <xdr:colOff>75552</xdr:colOff>
      <xdr:row>0</xdr:row>
      <xdr:rowOff>0</xdr:rowOff>
    </xdr:from>
    <xdr:to>
      <xdr:col>15</xdr:col>
      <xdr:colOff>238272</xdr:colOff>
      <xdr:row>25</xdr:row>
      <xdr:rowOff>133349</xdr:rowOff>
    </xdr:to>
    <xdr:grpSp>
      <xdr:nvGrpSpPr>
        <xdr:cNvPr id="6" name="Group 66"/>
        <xdr:cNvGrpSpPr>
          <a:grpSpLocks/>
        </xdr:cNvGrpSpPr>
      </xdr:nvGrpSpPr>
      <xdr:grpSpPr bwMode="auto">
        <a:xfrm>
          <a:off x="14334477" y="0"/>
          <a:ext cx="819945" cy="6267449"/>
          <a:chOff x="1008" y="0"/>
          <a:chExt cx="60" cy="66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3" y="34"/>
            <a:ext cx="45" cy="3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8" y="0"/>
            <a:ext cx="28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4"/>
  <sheetViews>
    <sheetView tabSelected="1" topLeftCell="A33" workbookViewId="0">
      <selection activeCell="F46" sqref="F46"/>
    </sheetView>
  </sheetViews>
  <sheetFormatPr defaultColWidth="11.375" defaultRowHeight="21.75"/>
  <cols>
    <col min="1" max="1" width="2.125" style="1" customWidth="1"/>
    <col min="2" max="2" width="7.375" style="1" customWidth="1"/>
    <col min="3" max="3" width="5.875" style="1" customWidth="1"/>
    <col min="4" max="4" width="10.125" style="1" customWidth="1"/>
    <col min="5" max="5" width="10.75" style="1" customWidth="1"/>
    <col min="6" max="6" width="21.75" style="1" customWidth="1"/>
    <col min="7" max="7" width="22.875" style="1" customWidth="1"/>
    <col min="8" max="8" width="14.625" style="1" customWidth="1"/>
    <col min="9" max="9" width="17.625" style="1" customWidth="1"/>
    <col min="10" max="10" width="15.5" style="1" customWidth="1"/>
    <col min="11" max="11" width="14.625" style="1" customWidth="1"/>
    <col min="12" max="12" width="10" style="1" customWidth="1"/>
    <col min="13" max="13" width="33.875" style="1" customWidth="1"/>
    <col min="14" max="14" width="2.875" style="1" customWidth="1"/>
    <col min="15" max="15" width="5.75" style="1" customWidth="1"/>
    <col min="16" max="16" width="11.375" style="1"/>
    <col min="17" max="17" width="12.5" style="1" bestFit="1" customWidth="1"/>
    <col min="18" max="16384" width="11.375" style="1"/>
  </cols>
  <sheetData>
    <row r="2" spans="1:14" s="42" customFormat="1">
      <c r="B2" s="43" t="s">
        <v>57</v>
      </c>
      <c r="C2" s="41">
        <v>19.399999999999999</v>
      </c>
      <c r="D2" s="43" t="s">
        <v>92</v>
      </c>
    </row>
    <row r="3" spans="1:14" s="39" customFormat="1">
      <c r="B3" s="42" t="s">
        <v>55</v>
      </c>
      <c r="C3" s="41">
        <v>19.399999999999999</v>
      </c>
      <c r="D3" s="40" t="s">
        <v>91</v>
      </c>
    </row>
    <row r="4" spans="1:14" ht="6" customHeight="1"/>
    <row r="5" spans="1:14" ht="25.5" customHeight="1">
      <c r="A5" s="38"/>
      <c r="B5" s="38"/>
      <c r="C5" s="38"/>
      <c r="D5" s="37"/>
      <c r="E5" s="36"/>
      <c r="F5" s="35" t="s">
        <v>53</v>
      </c>
      <c r="G5" s="34"/>
      <c r="H5" s="34"/>
      <c r="I5" s="34"/>
      <c r="J5" s="34"/>
      <c r="K5" s="34"/>
      <c r="L5" s="33"/>
      <c r="M5" s="32"/>
      <c r="N5" s="3"/>
    </row>
    <row r="6" spans="1:14" s="2" customFormat="1" ht="25.5" customHeight="1">
      <c r="A6" s="31" t="s">
        <v>52</v>
      </c>
      <c r="B6" s="31"/>
      <c r="C6" s="31"/>
      <c r="D6" s="30"/>
      <c r="E6" s="19" t="s">
        <v>51</v>
      </c>
      <c r="F6" s="19" t="s">
        <v>50</v>
      </c>
      <c r="G6" s="19" t="s">
        <v>49</v>
      </c>
      <c r="H6" s="19" t="s">
        <v>48</v>
      </c>
      <c r="I6" s="19" t="s">
        <v>47</v>
      </c>
      <c r="J6" s="19" t="s">
        <v>46</v>
      </c>
      <c r="K6" s="19" t="s">
        <v>45</v>
      </c>
      <c r="L6" s="29" t="s">
        <v>44</v>
      </c>
      <c r="M6" s="29" t="s">
        <v>43</v>
      </c>
      <c r="N6" s="4"/>
    </row>
    <row r="7" spans="1:14" s="2" customFormat="1" ht="25.5" customHeight="1">
      <c r="A7" s="28"/>
      <c r="B7" s="28"/>
      <c r="C7" s="28"/>
      <c r="D7" s="27"/>
      <c r="E7" s="26" t="s">
        <v>42</v>
      </c>
      <c r="F7" s="25" t="s">
        <v>41</v>
      </c>
      <c r="G7" s="25" t="s">
        <v>40</v>
      </c>
      <c r="H7" s="25" t="s">
        <v>39</v>
      </c>
      <c r="I7" s="25" t="s">
        <v>38</v>
      </c>
      <c r="J7" s="25" t="s">
        <v>37</v>
      </c>
      <c r="K7" s="25" t="s">
        <v>36</v>
      </c>
      <c r="L7" s="24" t="s">
        <v>35</v>
      </c>
      <c r="M7" s="23"/>
    </row>
    <row r="8" spans="1:14" s="2" customFormat="1" ht="3.75" customHeight="1">
      <c r="A8" s="22"/>
      <c r="B8" s="22"/>
      <c r="C8" s="22"/>
      <c r="D8" s="21"/>
      <c r="E8" s="20"/>
      <c r="F8" s="19"/>
      <c r="G8" s="19"/>
      <c r="H8" s="19"/>
      <c r="I8" s="19"/>
      <c r="J8" s="19"/>
      <c r="K8" s="19"/>
      <c r="L8" s="18"/>
      <c r="M8" s="4"/>
    </row>
    <row r="9" spans="1:14" s="9" customFormat="1" ht="19.5" customHeight="1">
      <c r="A9" s="54" t="s">
        <v>90</v>
      </c>
      <c r="B9" s="54"/>
      <c r="C9" s="54"/>
      <c r="D9" s="53"/>
      <c r="E9" s="12">
        <v>7622.52</v>
      </c>
      <c r="F9" s="12">
        <v>1634.39</v>
      </c>
      <c r="G9" s="12">
        <v>2182.2199999999998</v>
      </c>
      <c r="H9" s="12">
        <v>0</v>
      </c>
      <c r="I9" s="12">
        <v>3577.98</v>
      </c>
      <c r="J9" s="12">
        <v>154.93</v>
      </c>
      <c r="K9" s="12">
        <v>64.569999999999993</v>
      </c>
      <c r="L9" s="12">
        <v>8.43</v>
      </c>
      <c r="M9" s="52" t="s">
        <v>42</v>
      </c>
    </row>
    <row r="10" spans="1:14" s="9" customFormat="1" ht="19.5" customHeight="1">
      <c r="A10" s="17"/>
      <c r="B10" s="15" t="s">
        <v>89</v>
      </c>
      <c r="C10" s="17"/>
      <c r="D10" s="16"/>
      <c r="E10" s="11">
        <v>4471.26</v>
      </c>
      <c r="F10" s="11">
        <v>883.2</v>
      </c>
      <c r="G10" s="11">
        <v>1542.09</v>
      </c>
      <c r="H10" s="12">
        <v>0</v>
      </c>
      <c r="I10" s="11">
        <v>1904.09</v>
      </c>
      <c r="J10" s="11">
        <v>93.67</v>
      </c>
      <c r="K10" s="11">
        <v>44.68</v>
      </c>
      <c r="L10" s="11">
        <v>3.53</v>
      </c>
      <c r="M10" s="51" t="s">
        <v>88</v>
      </c>
    </row>
    <row r="11" spans="1:14" s="9" customFormat="1" ht="19.5" customHeight="1">
      <c r="A11" s="17"/>
      <c r="B11" s="15" t="s">
        <v>87</v>
      </c>
      <c r="C11" s="17"/>
      <c r="D11" s="16"/>
      <c r="E11" s="11">
        <v>125.49</v>
      </c>
      <c r="F11" s="11">
        <v>40.76</v>
      </c>
      <c r="G11" s="11">
        <v>38.340000000000003</v>
      </c>
      <c r="H11" s="12">
        <v>0</v>
      </c>
      <c r="I11" s="11">
        <v>43.31</v>
      </c>
      <c r="J11" s="11">
        <v>2.25</v>
      </c>
      <c r="K11" s="11">
        <v>0.67</v>
      </c>
      <c r="L11" s="11">
        <v>0.16</v>
      </c>
      <c r="M11" s="51" t="s">
        <v>86</v>
      </c>
    </row>
    <row r="12" spans="1:14" s="9" customFormat="1" ht="19.5" customHeight="1">
      <c r="A12" s="17"/>
      <c r="B12" s="15" t="s">
        <v>85</v>
      </c>
      <c r="C12" s="17"/>
      <c r="D12" s="16"/>
      <c r="E12" s="11">
        <v>245.9</v>
      </c>
      <c r="F12" s="11">
        <v>11.8</v>
      </c>
      <c r="G12" s="11">
        <v>38.51</v>
      </c>
      <c r="H12" s="12">
        <v>0</v>
      </c>
      <c r="I12" s="11">
        <v>187.73</v>
      </c>
      <c r="J12" s="11">
        <v>7.31</v>
      </c>
      <c r="K12" s="11">
        <v>0.45</v>
      </c>
      <c r="L12" s="11">
        <v>0.1</v>
      </c>
      <c r="M12" s="51" t="s">
        <v>84</v>
      </c>
    </row>
    <row r="13" spans="1:14" s="9" customFormat="1" ht="19.5" customHeight="1">
      <c r="A13" s="17"/>
      <c r="B13" s="15" t="s">
        <v>83</v>
      </c>
      <c r="C13" s="17"/>
      <c r="D13" s="16"/>
      <c r="E13" s="11">
        <v>18.38</v>
      </c>
      <c r="F13" s="11">
        <v>9.36</v>
      </c>
      <c r="G13" s="11">
        <v>2.87</v>
      </c>
      <c r="H13" s="12">
        <v>0</v>
      </c>
      <c r="I13" s="11">
        <v>5.09</v>
      </c>
      <c r="J13" s="11">
        <v>0.55000000000000004</v>
      </c>
      <c r="K13" s="11">
        <v>0.42</v>
      </c>
      <c r="L13" s="11">
        <v>0.09</v>
      </c>
      <c r="M13" s="51" t="s">
        <v>82</v>
      </c>
    </row>
    <row r="14" spans="1:14" s="9" customFormat="1" ht="19.5" customHeight="1">
      <c r="A14" s="17"/>
      <c r="B14" s="15" t="s">
        <v>81</v>
      </c>
      <c r="C14" s="17"/>
      <c r="D14" s="16"/>
      <c r="E14" s="11">
        <v>6.13</v>
      </c>
      <c r="F14" s="11">
        <v>2.86</v>
      </c>
      <c r="G14" s="11">
        <v>0.99</v>
      </c>
      <c r="H14" s="12">
        <v>0</v>
      </c>
      <c r="I14" s="11">
        <v>1.96</v>
      </c>
      <c r="J14" s="11">
        <v>0</v>
      </c>
      <c r="K14" s="11">
        <v>0.28999999999999998</v>
      </c>
      <c r="L14" s="11">
        <v>0.03</v>
      </c>
      <c r="M14" s="51" t="s">
        <v>80</v>
      </c>
    </row>
    <row r="15" spans="1:14" s="9" customFormat="1" ht="19.5" customHeight="1">
      <c r="A15" s="17"/>
      <c r="B15" s="15" t="s">
        <v>79</v>
      </c>
      <c r="C15" s="17"/>
      <c r="D15" s="16"/>
      <c r="E15" s="11">
        <v>24.22</v>
      </c>
      <c r="F15" s="11">
        <v>10.34</v>
      </c>
      <c r="G15" s="11">
        <v>4.29</v>
      </c>
      <c r="H15" s="12">
        <v>0</v>
      </c>
      <c r="I15" s="11">
        <v>9</v>
      </c>
      <c r="J15" s="11">
        <v>7.0000000000000007E-2</v>
      </c>
      <c r="K15" s="11">
        <v>0.4</v>
      </c>
      <c r="L15" s="11">
        <v>0.12</v>
      </c>
      <c r="M15" s="51" t="s">
        <v>78</v>
      </c>
    </row>
    <row r="16" spans="1:14" s="9" customFormat="1" ht="19.5" customHeight="1">
      <c r="A16" s="17"/>
      <c r="B16" s="15" t="s">
        <v>77</v>
      </c>
      <c r="C16" s="17"/>
      <c r="D16" s="16"/>
      <c r="E16" s="11">
        <v>185.81</v>
      </c>
      <c r="F16" s="11">
        <v>68.84</v>
      </c>
      <c r="G16" s="11">
        <v>44.77</v>
      </c>
      <c r="H16" s="12">
        <v>0</v>
      </c>
      <c r="I16" s="11">
        <v>65.5</v>
      </c>
      <c r="J16" s="11">
        <v>5.38</v>
      </c>
      <c r="K16" s="11">
        <v>1.1000000000000001</v>
      </c>
      <c r="L16" s="11">
        <v>0.22</v>
      </c>
      <c r="M16" s="51" t="s">
        <v>76</v>
      </c>
    </row>
    <row r="17" spans="1:14" s="9" customFormat="1" ht="19.5" customHeight="1">
      <c r="A17" s="17"/>
      <c r="B17" s="15" t="s">
        <v>75</v>
      </c>
      <c r="C17" s="17"/>
      <c r="D17" s="16"/>
      <c r="E17" s="11">
        <v>124.25</v>
      </c>
      <c r="F17" s="11">
        <v>20.57</v>
      </c>
      <c r="G17" s="11">
        <v>26.6</v>
      </c>
      <c r="H17" s="12">
        <v>0</v>
      </c>
      <c r="I17" s="11">
        <v>68.959999999999994</v>
      </c>
      <c r="J17" s="11">
        <v>6.59</v>
      </c>
      <c r="K17" s="11">
        <v>1.29</v>
      </c>
      <c r="L17" s="11">
        <v>0.24</v>
      </c>
      <c r="M17" s="51" t="s">
        <v>74</v>
      </c>
    </row>
    <row r="18" spans="1:14" s="9" customFormat="1" ht="19.5" customHeight="1">
      <c r="A18" s="17"/>
      <c r="B18" s="15" t="s">
        <v>73</v>
      </c>
      <c r="C18" s="17"/>
      <c r="D18" s="16"/>
      <c r="E18" s="11">
        <v>29.71</v>
      </c>
      <c r="F18" s="11">
        <v>8.68</v>
      </c>
      <c r="G18" s="11">
        <v>3.92</v>
      </c>
      <c r="H18" s="12">
        <v>0</v>
      </c>
      <c r="I18" s="11">
        <v>14.87</v>
      </c>
      <c r="J18" s="11">
        <v>1.69</v>
      </c>
      <c r="K18" s="11">
        <v>0.44</v>
      </c>
      <c r="L18" s="11">
        <v>0.11</v>
      </c>
      <c r="M18" s="51" t="s">
        <v>72</v>
      </c>
    </row>
    <row r="19" spans="1:14" s="9" customFormat="1" ht="19.5" customHeight="1">
      <c r="A19" s="17"/>
      <c r="B19" s="15" t="s">
        <v>71</v>
      </c>
      <c r="C19" s="17"/>
      <c r="D19" s="16"/>
      <c r="E19" s="11">
        <v>39.56</v>
      </c>
      <c r="F19" s="11">
        <v>15.55</v>
      </c>
      <c r="G19" s="11">
        <v>6.85</v>
      </c>
      <c r="H19" s="12">
        <v>0</v>
      </c>
      <c r="I19" s="11">
        <v>16.22</v>
      </c>
      <c r="J19" s="11">
        <v>0.12</v>
      </c>
      <c r="K19" s="11">
        <v>0.6</v>
      </c>
      <c r="L19" s="11">
        <v>0.22</v>
      </c>
      <c r="M19" s="51" t="s">
        <v>70</v>
      </c>
    </row>
    <row r="20" spans="1:14" s="9" customFormat="1" ht="19.5" customHeight="1">
      <c r="A20" s="17"/>
      <c r="B20" s="15" t="s">
        <v>69</v>
      </c>
      <c r="C20" s="17"/>
      <c r="D20" s="16"/>
      <c r="E20" s="11">
        <v>8.3699999999999992</v>
      </c>
      <c r="F20" s="11">
        <v>3.98</v>
      </c>
      <c r="G20" s="11">
        <v>0.98</v>
      </c>
      <c r="H20" s="12">
        <v>0</v>
      </c>
      <c r="I20" s="11">
        <v>3.1</v>
      </c>
      <c r="J20" s="11">
        <v>0.04</v>
      </c>
      <c r="K20" s="11">
        <v>0.2</v>
      </c>
      <c r="L20" s="11">
        <v>7.0000000000000007E-2</v>
      </c>
      <c r="M20" s="51" t="s">
        <v>68</v>
      </c>
    </row>
    <row r="21" spans="1:14" s="9" customFormat="1" ht="19.5" customHeight="1">
      <c r="A21" s="17"/>
      <c r="B21" s="15" t="s">
        <v>67</v>
      </c>
      <c r="C21" s="17"/>
      <c r="D21" s="16"/>
      <c r="E21" s="11">
        <v>113.23</v>
      </c>
      <c r="F21" s="11">
        <v>28.35</v>
      </c>
      <c r="G21" s="11">
        <v>29.01</v>
      </c>
      <c r="H21" s="12">
        <v>0</v>
      </c>
      <c r="I21" s="11">
        <v>46.85</v>
      </c>
      <c r="J21" s="11">
        <v>7.45</v>
      </c>
      <c r="K21" s="11">
        <v>1.29</v>
      </c>
      <c r="L21" s="11">
        <v>0.28000000000000003</v>
      </c>
      <c r="M21" s="51" t="s">
        <v>66</v>
      </c>
    </row>
    <row r="22" spans="1:14" s="9" customFormat="1" ht="19.5" customHeight="1">
      <c r="A22" s="17"/>
      <c r="B22" s="15" t="s">
        <v>65</v>
      </c>
      <c r="C22" s="17"/>
      <c r="D22" s="16"/>
      <c r="E22" s="11">
        <v>36.89</v>
      </c>
      <c r="F22" s="11">
        <v>15</v>
      </c>
      <c r="G22" s="11">
        <v>5.76</v>
      </c>
      <c r="H22" s="12">
        <v>0</v>
      </c>
      <c r="I22" s="11">
        <v>11.52</v>
      </c>
      <c r="J22" s="11">
        <v>3.93</v>
      </c>
      <c r="K22" s="11">
        <v>0.54</v>
      </c>
      <c r="L22" s="11">
        <v>0.14000000000000001</v>
      </c>
      <c r="M22" s="51" t="s">
        <v>64</v>
      </c>
    </row>
    <row r="23" spans="1:14" s="9" customFormat="1" ht="19.5" customHeight="1">
      <c r="A23" s="17"/>
      <c r="B23" s="15" t="s">
        <v>63</v>
      </c>
      <c r="C23" s="17"/>
      <c r="D23" s="16"/>
      <c r="E23" s="11">
        <v>137.07</v>
      </c>
      <c r="F23" s="11">
        <v>30.66</v>
      </c>
      <c r="G23" s="11">
        <v>25.06</v>
      </c>
      <c r="H23" s="12">
        <v>0</v>
      </c>
      <c r="I23" s="11">
        <v>74.28</v>
      </c>
      <c r="J23" s="11">
        <v>5.7</v>
      </c>
      <c r="K23" s="11">
        <v>1.0900000000000001</v>
      </c>
      <c r="L23" s="11">
        <v>0.28000000000000003</v>
      </c>
      <c r="M23" s="51" t="s">
        <v>62</v>
      </c>
    </row>
    <row r="24" spans="1:14" s="9" customFormat="1" ht="19.5" customHeight="1">
      <c r="A24" s="17"/>
      <c r="B24" s="15" t="s">
        <v>61</v>
      </c>
      <c r="C24" s="17"/>
      <c r="D24" s="16"/>
      <c r="E24" s="11">
        <v>276.38</v>
      </c>
      <c r="F24" s="11">
        <v>54.84</v>
      </c>
      <c r="G24" s="11">
        <v>31.81</v>
      </c>
      <c r="H24" s="12">
        <v>0</v>
      </c>
      <c r="I24" s="11">
        <v>183.89</v>
      </c>
      <c r="J24" s="11">
        <v>4.1100000000000003</v>
      </c>
      <c r="K24" s="11">
        <v>1.42</v>
      </c>
      <c r="L24" s="11">
        <v>0.22</v>
      </c>
      <c r="M24" s="51" t="s">
        <v>60</v>
      </c>
    </row>
    <row r="25" spans="1:14" s="9" customFormat="1" ht="19.5" customHeight="1">
      <c r="A25" s="17"/>
      <c r="B25" s="15" t="s">
        <v>59</v>
      </c>
      <c r="C25" s="17"/>
      <c r="D25" s="16"/>
      <c r="E25" s="11">
        <v>26.39</v>
      </c>
      <c r="F25" s="11">
        <v>8.39</v>
      </c>
      <c r="G25" s="11">
        <v>5.65</v>
      </c>
      <c r="H25" s="12">
        <v>0</v>
      </c>
      <c r="I25" s="11">
        <v>11.85</v>
      </c>
      <c r="J25" s="11">
        <v>0.03</v>
      </c>
      <c r="K25" s="11">
        <v>0.34</v>
      </c>
      <c r="L25" s="11">
        <v>0.13</v>
      </c>
      <c r="M25" s="51" t="s">
        <v>58</v>
      </c>
    </row>
    <row r="26" spans="1:14" s="44" customFormat="1" ht="28.5" customHeight="1">
      <c r="A26" s="48"/>
      <c r="B26" s="50"/>
      <c r="C26" s="48"/>
      <c r="D26" s="48"/>
      <c r="E26" s="46"/>
      <c r="F26" s="46"/>
      <c r="G26" s="46"/>
      <c r="H26" s="47"/>
      <c r="I26" s="46"/>
      <c r="J26" s="46"/>
      <c r="K26" s="46"/>
      <c r="L26" s="46"/>
      <c r="M26" s="45"/>
    </row>
    <row r="27" spans="1:14" s="44" customFormat="1" ht="28.5" customHeight="1">
      <c r="A27" s="48"/>
      <c r="B27" s="49"/>
      <c r="C27" s="48"/>
      <c r="D27" s="48"/>
      <c r="E27" s="46"/>
      <c r="F27" s="46"/>
      <c r="G27" s="46"/>
      <c r="H27" s="47"/>
      <c r="I27" s="46"/>
      <c r="J27" s="46"/>
      <c r="K27" s="46"/>
      <c r="L27" s="46"/>
      <c r="M27" s="45"/>
    </row>
    <row r="28" spans="1:14" s="42" customFormat="1" ht="33.75" customHeight="1">
      <c r="B28" s="43" t="s">
        <v>57</v>
      </c>
      <c r="C28" s="41">
        <v>19.399999999999999</v>
      </c>
      <c r="D28" s="43" t="s">
        <v>56</v>
      </c>
    </row>
    <row r="29" spans="1:14" s="39" customFormat="1">
      <c r="B29" s="42" t="s">
        <v>55</v>
      </c>
      <c r="C29" s="41">
        <v>19.399999999999999</v>
      </c>
      <c r="D29" s="40" t="s">
        <v>54</v>
      </c>
    </row>
    <row r="30" spans="1:14" ht="6" customHeight="1"/>
    <row r="31" spans="1:14" ht="25.5" customHeight="1">
      <c r="A31" s="38"/>
      <c r="B31" s="38"/>
      <c r="C31" s="38"/>
      <c r="D31" s="37"/>
      <c r="E31" s="36"/>
      <c r="F31" s="35" t="s">
        <v>53</v>
      </c>
      <c r="G31" s="34"/>
      <c r="H31" s="34"/>
      <c r="I31" s="34"/>
      <c r="J31" s="34"/>
      <c r="K31" s="34"/>
      <c r="L31" s="33"/>
      <c r="M31" s="32"/>
      <c r="N31" s="3"/>
    </row>
    <row r="32" spans="1:14" s="2" customFormat="1" ht="25.5" customHeight="1">
      <c r="A32" s="31" t="s">
        <v>52</v>
      </c>
      <c r="B32" s="31"/>
      <c r="C32" s="31"/>
      <c r="D32" s="30"/>
      <c r="E32" s="19" t="s">
        <v>51</v>
      </c>
      <c r="F32" s="19" t="s">
        <v>50</v>
      </c>
      <c r="G32" s="19" t="s">
        <v>49</v>
      </c>
      <c r="H32" s="19" t="s">
        <v>48</v>
      </c>
      <c r="I32" s="19" t="s">
        <v>47</v>
      </c>
      <c r="J32" s="19" t="s">
        <v>46</v>
      </c>
      <c r="K32" s="19" t="s">
        <v>45</v>
      </c>
      <c r="L32" s="29" t="s">
        <v>44</v>
      </c>
      <c r="M32" s="29" t="s">
        <v>43</v>
      </c>
      <c r="N32" s="4"/>
    </row>
    <row r="33" spans="1:13" s="2" customFormat="1" ht="25.5" customHeight="1">
      <c r="A33" s="28"/>
      <c r="B33" s="28"/>
      <c r="C33" s="28"/>
      <c r="D33" s="27"/>
      <c r="E33" s="26" t="s">
        <v>42</v>
      </c>
      <c r="F33" s="25" t="s">
        <v>41</v>
      </c>
      <c r="G33" s="25" t="s">
        <v>40</v>
      </c>
      <c r="H33" s="25" t="s">
        <v>39</v>
      </c>
      <c r="I33" s="25" t="s">
        <v>38</v>
      </c>
      <c r="J33" s="25" t="s">
        <v>37</v>
      </c>
      <c r="K33" s="25" t="s">
        <v>36</v>
      </c>
      <c r="L33" s="24" t="s">
        <v>35</v>
      </c>
      <c r="M33" s="23"/>
    </row>
    <row r="34" spans="1:13" s="2" customFormat="1" ht="3.75" customHeight="1">
      <c r="A34" s="22"/>
      <c r="B34" s="22"/>
      <c r="C34" s="22"/>
      <c r="D34" s="21"/>
      <c r="E34" s="20"/>
      <c r="F34" s="19"/>
      <c r="G34" s="19"/>
      <c r="H34" s="19"/>
      <c r="I34" s="19"/>
      <c r="J34" s="19"/>
      <c r="K34" s="19"/>
      <c r="L34" s="18"/>
      <c r="M34" s="4"/>
    </row>
    <row r="35" spans="1:13" s="9" customFormat="1" ht="19.5" customHeight="1">
      <c r="A35" s="17"/>
      <c r="B35" s="15" t="s">
        <v>34</v>
      </c>
      <c r="C35" s="17"/>
      <c r="D35" s="16"/>
      <c r="E35" s="11">
        <v>46.59</v>
      </c>
      <c r="F35" s="11">
        <v>16.920000000000002</v>
      </c>
      <c r="G35" s="11">
        <v>8.0399999999999991</v>
      </c>
      <c r="H35" s="12">
        <v>0</v>
      </c>
      <c r="I35" s="11">
        <v>20.51</v>
      </c>
      <c r="J35" s="11">
        <v>0.34</v>
      </c>
      <c r="K35" s="11">
        <v>0.56999999999999995</v>
      </c>
      <c r="L35" s="11">
        <v>0.21</v>
      </c>
      <c r="M35" s="10" t="s">
        <v>33</v>
      </c>
    </row>
    <row r="36" spans="1:13" s="9" customFormat="1" ht="19.5" customHeight="1">
      <c r="A36" s="17"/>
      <c r="B36" s="15" t="s">
        <v>32</v>
      </c>
      <c r="C36" s="17"/>
      <c r="D36" s="16"/>
      <c r="E36" s="12">
        <v>400.55</v>
      </c>
      <c r="F36" s="12">
        <v>122.68</v>
      </c>
      <c r="G36" s="12">
        <v>52.61</v>
      </c>
      <c r="H36" s="12">
        <v>0</v>
      </c>
      <c r="I36" s="12">
        <v>222.1</v>
      </c>
      <c r="J36" s="12">
        <v>1.94</v>
      </c>
      <c r="K36" s="12">
        <v>1</v>
      </c>
      <c r="L36" s="12">
        <v>0.22</v>
      </c>
      <c r="M36" s="10" t="s">
        <v>31</v>
      </c>
    </row>
    <row r="37" spans="1:13" s="9" customFormat="1" ht="19.5" customHeight="1">
      <c r="A37" s="17"/>
      <c r="B37" s="15" t="s">
        <v>30</v>
      </c>
      <c r="C37" s="17"/>
      <c r="D37" s="16"/>
      <c r="E37" s="11">
        <v>150.83000000000001</v>
      </c>
      <c r="F37" s="11">
        <v>12.52</v>
      </c>
      <c r="G37" s="11">
        <v>26.54</v>
      </c>
      <c r="H37" s="12">
        <v>0</v>
      </c>
      <c r="I37" s="11">
        <v>111.21</v>
      </c>
      <c r="J37" s="11">
        <v>0.01</v>
      </c>
      <c r="K37" s="11">
        <v>0.45</v>
      </c>
      <c r="L37" s="11">
        <v>0.1</v>
      </c>
      <c r="M37" s="10" t="s">
        <v>29</v>
      </c>
    </row>
    <row r="38" spans="1:13" s="9" customFormat="1" ht="19.5" customHeight="1">
      <c r="A38" s="17"/>
      <c r="B38" s="15" t="s">
        <v>28</v>
      </c>
      <c r="C38" s="17"/>
      <c r="D38" s="16"/>
      <c r="E38" s="12">
        <v>177.33</v>
      </c>
      <c r="F38" s="12">
        <v>47.56</v>
      </c>
      <c r="G38" s="12">
        <v>42.3</v>
      </c>
      <c r="H38" s="12">
        <v>0</v>
      </c>
      <c r="I38" s="12">
        <v>82.07</v>
      </c>
      <c r="J38" s="12">
        <v>3.47</v>
      </c>
      <c r="K38" s="12">
        <v>1.49</v>
      </c>
      <c r="L38" s="12">
        <v>0.44</v>
      </c>
      <c r="M38" s="10" t="s">
        <v>27</v>
      </c>
    </row>
    <row r="39" spans="1:13" s="9" customFormat="1" ht="19.5" customHeight="1">
      <c r="A39" s="17"/>
      <c r="B39" s="15" t="s">
        <v>26</v>
      </c>
      <c r="C39" s="17"/>
      <c r="D39" s="16"/>
      <c r="E39" s="12">
        <v>752.1</v>
      </c>
      <c r="F39" s="12">
        <v>188.07</v>
      </c>
      <c r="G39" s="12">
        <v>211.7</v>
      </c>
      <c r="H39" s="12">
        <v>0</v>
      </c>
      <c r="I39" s="12">
        <v>337.72</v>
      </c>
      <c r="J39" s="12">
        <v>8.8800000000000008</v>
      </c>
      <c r="K39" s="12">
        <v>4.53</v>
      </c>
      <c r="L39" s="12">
        <v>1.2</v>
      </c>
      <c r="M39" s="10" t="s">
        <v>25</v>
      </c>
    </row>
    <row r="40" spans="1:13" s="9" customFormat="1" ht="19.5" customHeight="1">
      <c r="A40" s="17"/>
      <c r="B40" s="15" t="s">
        <v>24</v>
      </c>
      <c r="C40" s="17"/>
      <c r="D40" s="16"/>
      <c r="E40" s="11">
        <v>86</v>
      </c>
      <c r="F40" s="11">
        <v>8.6199999999999992</v>
      </c>
      <c r="G40" s="11">
        <v>16.53</v>
      </c>
      <c r="H40" s="12">
        <v>0</v>
      </c>
      <c r="I40" s="11">
        <v>60.04</v>
      </c>
      <c r="J40" s="12" t="s">
        <v>5</v>
      </c>
      <c r="K40" s="11">
        <v>0.56999999999999995</v>
      </c>
      <c r="L40" s="11">
        <v>0.13</v>
      </c>
      <c r="M40" s="10" t="s">
        <v>23</v>
      </c>
    </row>
    <row r="41" spans="1:13" s="9" customFormat="1" ht="19.5" customHeight="1">
      <c r="A41" s="17"/>
      <c r="B41" s="15" t="s">
        <v>22</v>
      </c>
      <c r="C41" s="17"/>
      <c r="D41" s="16"/>
      <c r="E41" s="11">
        <v>83.86</v>
      </c>
      <c r="F41" s="11">
        <v>5.44</v>
      </c>
      <c r="G41" s="11">
        <v>1.23</v>
      </c>
      <c r="H41" s="12">
        <v>0</v>
      </c>
      <c r="I41" s="11">
        <v>76.75</v>
      </c>
      <c r="J41" s="12" t="s">
        <v>5</v>
      </c>
      <c r="K41" s="12" t="s">
        <v>5</v>
      </c>
      <c r="L41" s="12" t="s">
        <v>5</v>
      </c>
      <c r="M41" s="10" t="s">
        <v>21</v>
      </c>
    </row>
    <row r="42" spans="1:13" s="9" customFormat="1" ht="19.5" customHeight="1">
      <c r="A42" s="17"/>
      <c r="B42" s="15" t="s">
        <v>20</v>
      </c>
      <c r="C42" s="17"/>
      <c r="D42" s="16"/>
      <c r="E42" s="12" t="s">
        <v>5</v>
      </c>
      <c r="F42" s="12" t="s">
        <v>5</v>
      </c>
      <c r="G42" s="12" t="s">
        <v>5</v>
      </c>
      <c r="H42" s="12" t="s">
        <v>5</v>
      </c>
      <c r="I42" s="12" t="s">
        <v>5</v>
      </c>
      <c r="J42" s="12" t="s">
        <v>5</v>
      </c>
      <c r="K42" s="12" t="s">
        <v>5</v>
      </c>
      <c r="L42" s="12" t="s">
        <v>5</v>
      </c>
      <c r="M42" s="10" t="s">
        <v>19</v>
      </c>
    </row>
    <row r="43" spans="1:13" s="9" customFormat="1" ht="19.5" customHeight="1">
      <c r="A43" s="17"/>
      <c r="B43" s="15" t="s">
        <v>18</v>
      </c>
      <c r="C43" s="17"/>
      <c r="D43" s="16"/>
      <c r="E43" s="12">
        <v>14.71</v>
      </c>
      <c r="F43" s="12">
        <v>6.38</v>
      </c>
      <c r="G43" s="12">
        <v>1.83</v>
      </c>
      <c r="H43" s="12">
        <v>0</v>
      </c>
      <c r="I43" s="12">
        <v>5.2</v>
      </c>
      <c r="J43" s="12">
        <v>1.02</v>
      </c>
      <c r="K43" s="12" t="s">
        <v>5</v>
      </c>
      <c r="L43" s="12" t="s">
        <v>5</v>
      </c>
      <c r="M43" s="10" t="s">
        <v>17</v>
      </c>
    </row>
    <row r="44" spans="1:13" s="9" customFormat="1" ht="19.5" customHeight="1">
      <c r="A44" s="14"/>
      <c r="B44" s="15" t="s">
        <v>16</v>
      </c>
      <c r="C44" s="14"/>
      <c r="D44" s="13"/>
      <c r="E44" s="12" t="s">
        <v>5</v>
      </c>
      <c r="F44" s="12" t="s">
        <v>5</v>
      </c>
      <c r="G44" s="12" t="s">
        <v>5</v>
      </c>
      <c r="H44" s="12" t="s">
        <v>5</v>
      </c>
      <c r="I44" s="12" t="s">
        <v>5</v>
      </c>
      <c r="J44" s="12" t="s">
        <v>5</v>
      </c>
      <c r="K44" s="12" t="s">
        <v>5</v>
      </c>
      <c r="L44" s="12" t="s">
        <v>5</v>
      </c>
      <c r="M44" s="10" t="s">
        <v>15</v>
      </c>
    </row>
    <row r="45" spans="1:13" s="9" customFormat="1" ht="19.5" customHeight="1">
      <c r="A45" s="14"/>
      <c r="B45" s="15" t="s">
        <v>14</v>
      </c>
      <c r="C45" s="14"/>
      <c r="D45" s="13"/>
      <c r="E45" s="12" t="s">
        <v>5</v>
      </c>
      <c r="F45" s="12" t="s">
        <v>5</v>
      </c>
      <c r="G45" s="12" t="s">
        <v>5</v>
      </c>
      <c r="H45" s="12" t="s">
        <v>5</v>
      </c>
      <c r="I45" s="12" t="s">
        <v>5</v>
      </c>
      <c r="J45" s="12" t="s">
        <v>5</v>
      </c>
      <c r="K45" s="12" t="s">
        <v>5</v>
      </c>
      <c r="L45" s="12" t="s">
        <v>5</v>
      </c>
      <c r="M45" s="10" t="s">
        <v>13</v>
      </c>
    </row>
    <row r="46" spans="1:13" s="9" customFormat="1" ht="19.5" customHeight="1">
      <c r="A46" s="14"/>
      <c r="B46" s="15" t="s">
        <v>12</v>
      </c>
      <c r="C46" s="14"/>
      <c r="D46" s="13"/>
      <c r="E46" s="11">
        <v>9.1</v>
      </c>
      <c r="F46" s="11">
        <v>2.46</v>
      </c>
      <c r="G46" s="11">
        <v>1.51</v>
      </c>
      <c r="H46" s="12">
        <v>0</v>
      </c>
      <c r="I46" s="11">
        <v>4.8899999999999997</v>
      </c>
      <c r="J46" s="11">
        <v>0</v>
      </c>
      <c r="K46" s="11">
        <v>0.2</v>
      </c>
      <c r="L46" s="11">
        <v>0.04</v>
      </c>
      <c r="M46" s="10" t="s">
        <v>11</v>
      </c>
    </row>
    <row r="47" spans="1:13" s="9" customFormat="1" ht="19.5" customHeight="1">
      <c r="A47" s="14"/>
      <c r="B47" s="15" t="s">
        <v>10</v>
      </c>
      <c r="C47" s="14"/>
      <c r="D47" s="13"/>
      <c r="E47" s="12" t="s">
        <v>5</v>
      </c>
      <c r="F47" s="12" t="s">
        <v>5</v>
      </c>
      <c r="G47" s="12" t="s">
        <v>5</v>
      </c>
      <c r="H47" s="12" t="s">
        <v>5</v>
      </c>
      <c r="I47" s="12" t="s">
        <v>5</v>
      </c>
      <c r="J47" s="12" t="s">
        <v>5</v>
      </c>
      <c r="K47" s="12" t="s">
        <v>5</v>
      </c>
      <c r="L47" s="12" t="s">
        <v>5</v>
      </c>
      <c r="M47" s="10" t="s">
        <v>9</v>
      </c>
    </row>
    <row r="48" spans="1:13" s="9" customFormat="1" ht="19.5" customHeight="1">
      <c r="A48" s="14"/>
      <c r="B48" s="15" t="s">
        <v>8</v>
      </c>
      <c r="C48" s="14"/>
      <c r="D48" s="13"/>
      <c r="E48" s="12" t="s">
        <v>5</v>
      </c>
      <c r="F48" s="12" t="s">
        <v>5</v>
      </c>
      <c r="G48" s="12" t="s">
        <v>5</v>
      </c>
      <c r="H48" s="12" t="s">
        <v>5</v>
      </c>
      <c r="I48" s="12" t="s">
        <v>5</v>
      </c>
      <c r="J48" s="12" t="s">
        <v>5</v>
      </c>
      <c r="K48" s="12" t="s">
        <v>5</v>
      </c>
      <c r="L48" s="12" t="s">
        <v>5</v>
      </c>
      <c r="M48" s="10" t="s">
        <v>7</v>
      </c>
    </row>
    <row r="49" spans="1:13" s="9" customFormat="1" ht="19.5" customHeight="1">
      <c r="A49" s="14"/>
      <c r="B49" s="15" t="s">
        <v>6</v>
      </c>
      <c r="C49" s="14"/>
      <c r="D49" s="13"/>
      <c r="E49" s="12" t="s">
        <v>5</v>
      </c>
      <c r="F49" s="12" t="s">
        <v>5</v>
      </c>
      <c r="G49" s="12" t="s">
        <v>5</v>
      </c>
      <c r="H49" s="12" t="s">
        <v>5</v>
      </c>
      <c r="I49" s="12" t="s">
        <v>5</v>
      </c>
      <c r="J49" s="12" t="s">
        <v>5</v>
      </c>
      <c r="K49" s="12" t="s">
        <v>5</v>
      </c>
      <c r="L49" s="12" t="s">
        <v>5</v>
      </c>
      <c r="M49" s="10" t="s">
        <v>4</v>
      </c>
    </row>
    <row r="50" spans="1:13" s="9" customFormat="1" ht="19.5" customHeight="1">
      <c r="A50" s="14"/>
      <c r="B50" s="15" t="s">
        <v>3</v>
      </c>
      <c r="C50" s="14"/>
      <c r="D50" s="13"/>
      <c r="E50" s="11">
        <v>32.409999999999997</v>
      </c>
      <c r="F50" s="11">
        <v>10.56</v>
      </c>
      <c r="G50" s="11">
        <v>12.43</v>
      </c>
      <c r="H50" s="12">
        <v>0</v>
      </c>
      <c r="I50" s="11">
        <v>9.18</v>
      </c>
      <c r="J50" s="11">
        <v>0</v>
      </c>
      <c r="K50" s="11">
        <v>0.18</v>
      </c>
      <c r="L50" s="11">
        <v>0.06</v>
      </c>
      <c r="M50" s="10" t="s">
        <v>2</v>
      </c>
    </row>
    <row r="51" spans="1:13" ht="3" customHeight="1">
      <c r="A51" s="5"/>
      <c r="B51" s="8"/>
      <c r="C51" s="5"/>
      <c r="D51" s="7"/>
      <c r="E51" s="6"/>
      <c r="F51" s="6"/>
      <c r="G51" s="6"/>
      <c r="H51" s="6"/>
      <c r="I51" s="6"/>
      <c r="J51" s="6"/>
      <c r="K51" s="6"/>
      <c r="L51" s="6"/>
      <c r="M51" s="5"/>
    </row>
    <row r="52" spans="1:13" ht="3" customHeight="1">
      <c r="A52" s="3"/>
      <c r="B52" s="4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>
      <c r="B53" s="2" t="s">
        <v>1</v>
      </c>
    </row>
    <row r="54" spans="1:13">
      <c r="B54" s="2" t="s">
        <v>0</v>
      </c>
    </row>
  </sheetData>
  <mergeCells count="5">
    <mergeCell ref="A9:D9"/>
    <mergeCell ref="A6:D6"/>
    <mergeCell ref="F5:L5"/>
    <mergeCell ref="F31:L31"/>
    <mergeCell ref="A32:D32"/>
  </mergeCells>
  <pageMargins left="0.19685039370078741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4"/>
  <sheetViews>
    <sheetView topLeftCell="A18" workbookViewId="0">
      <selection activeCell="F46" sqref="F46"/>
    </sheetView>
  </sheetViews>
  <sheetFormatPr defaultColWidth="11.375" defaultRowHeight="21.75"/>
  <cols>
    <col min="1" max="1" width="2.125" style="1" customWidth="1"/>
    <col min="2" max="2" width="7.375" style="1" customWidth="1"/>
    <col min="3" max="3" width="5.875" style="1" customWidth="1"/>
    <col min="4" max="4" width="10.125" style="1" customWidth="1"/>
    <col min="5" max="5" width="10.75" style="1" customWidth="1"/>
    <col min="6" max="6" width="21.75" style="1" customWidth="1"/>
    <col min="7" max="7" width="22.875" style="1" customWidth="1"/>
    <col min="8" max="8" width="14.625" style="1" customWidth="1"/>
    <col min="9" max="9" width="17.625" style="1" customWidth="1"/>
    <col min="10" max="10" width="15.5" style="1" customWidth="1"/>
    <col min="11" max="11" width="14.625" style="1" customWidth="1"/>
    <col min="12" max="12" width="10" style="1" customWidth="1"/>
    <col min="13" max="13" width="33.875" style="1" customWidth="1"/>
    <col min="14" max="14" width="2.875" style="1" customWidth="1"/>
    <col min="15" max="15" width="5.75" style="1" customWidth="1"/>
    <col min="16" max="16" width="11.375" style="1"/>
    <col min="17" max="17" width="12.5" style="1" bestFit="1" customWidth="1"/>
    <col min="18" max="16384" width="11.375" style="1"/>
  </cols>
  <sheetData>
    <row r="2" spans="1:14" s="42" customFormat="1">
      <c r="B2" s="43" t="s">
        <v>57</v>
      </c>
      <c r="C2" s="41">
        <v>19.399999999999999</v>
      </c>
      <c r="D2" s="43" t="s">
        <v>96</v>
      </c>
    </row>
    <row r="3" spans="1:14" s="39" customFormat="1">
      <c r="B3" s="42" t="s">
        <v>55</v>
      </c>
      <c r="C3" s="41">
        <v>19.399999999999999</v>
      </c>
      <c r="D3" s="40" t="s">
        <v>95</v>
      </c>
    </row>
    <row r="4" spans="1:14" ht="6" customHeight="1"/>
    <row r="5" spans="1:14" ht="25.5" customHeight="1">
      <c r="A5" s="38"/>
      <c r="B5" s="38"/>
      <c r="C5" s="38"/>
      <c r="D5" s="37"/>
      <c r="E5" s="36"/>
      <c r="F5" s="35" t="s">
        <v>53</v>
      </c>
      <c r="G5" s="34"/>
      <c r="H5" s="34"/>
      <c r="I5" s="34"/>
      <c r="J5" s="34"/>
      <c r="K5" s="34"/>
      <c r="L5" s="33"/>
      <c r="M5" s="32"/>
      <c r="N5" s="3"/>
    </row>
    <row r="6" spans="1:14" s="2" customFormat="1" ht="25.5" customHeight="1">
      <c r="A6" s="31" t="s">
        <v>52</v>
      </c>
      <c r="B6" s="31"/>
      <c r="C6" s="31"/>
      <c r="D6" s="30"/>
      <c r="E6" s="19" t="s">
        <v>51</v>
      </c>
      <c r="F6" s="19" t="s">
        <v>50</v>
      </c>
      <c r="G6" s="19" t="s">
        <v>49</v>
      </c>
      <c r="H6" s="19" t="s">
        <v>48</v>
      </c>
      <c r="I6" s="19" t="s">
        <v>47</v>
      </c>
      <c r="J6" s="19" t="s">
        <v>46</v>
      </c>
      <c r="K6" s="19" t="s">
        <v>45</v>
      </c>
      <c r="L6" s="29" t="s">
        <v>44</v>
      </c>
      <c r="M6" s="29" t="s">
        <v>43</v>
      </c>
      <c r="N6" s="4"/>
    </row>
    <row r="7" spans="1:14" s="2" customFormat="1" ht="25.5" customHeight="1">
      <c r="A7" s="28"/>
      <c r="B7" s="28"/>
      <c r="C7" s="28"/>
      <c r="D7" s="27"/>
      <c r="E7" s="26" t="s">
        <v>42</v>
      </c>
      <c r="F7" s="25" t="s">
        <v>41</v>
      </c>
      <c r="G7" s="25" t="s">
        <v>40</v>
      </c>
      <c r="H7" s="25" t="s">
        <v>39</v>
      </c>
      <c r="I7" s="25" t="s">
        <v>38</v>
      </c>
      <c r="J7" s="25" t="s">
        <v>37</v>
      </c>
      <c r="K7" s="25" t="s">
        <v>36</v>
      </c>
      <c r="L7" s="24" t="s">
        <v>35</v>
      </c>
      <c r="M7" s="23"/>
    </row>
    <row r="8" spans="1:14" s="2" customFormat="1" ht="3.75" customHeight="1">
      <c r="A8" s="22"/>
      <c r="B8" s="22"/>
      <c r="C8" s="22"/>
      <c r="D8" s="21"/>
      <c r="E8" s="20"/>
      <c r="F8" s="19"/>
      <c r="G8" s="19"/>
      <c r="H8" s="19"/>
      <c r="I8" s="19"/>
      <c r="J8" s="19"/>
      <c r="K8" s="19"/>
      <c r="L8" s="18"/>
      <c r="M8" s="4"/>
    </row>
    <row r="9" spans="1:14" s="9" customFormat="1" ht="19.5" customHeight="1">
      <c r="A9" s="54" t="s">
        <v>90</v>
      </c>
      <c r="B9" s="54"/>
      <c r="C9" s="54"/>
      <c r="D9" s="53"/>
      <c r="E9" s="12">
        <f>SUM(E10:E25)+SUM(E35:E50)</f>
        <v>3366563</v>
      </c>
      <c r="F9" s="12">
        <f>SUM(F10:F25)+SUM(F35:F50)</f>
        <v>813179</v>
      </c>
      <c r="G9" s="12">
        <f>SUM(G10:G25)+SUM(G35:G50)</f>
        <v>931636</v>
      </c>
      <c r="H9" s="12" t="s">
        <v>5</v>
      </c>
      <c r="I9" s="12">
        <f>SUM(I10:I25)+SUM(I35:I50)</f>
        <v>1555324</v>
      </c>
      <c r="J9" s="12">
        <f>SUM(J10:J25)+SUM(J35:J50)</f>
        <v>29259</v>
      </c>
      <c r="K9" s="12">
        <f>SUM(K10:K25)+SUM(K35:K50)</f>
        <v>32099</v>
      </c>
      <c r="L9" s="12">
        <f>SUM(L10:L25)+SUM(L35:L50)</f>
        <v>5066</v>
      </c>
      <c r="M9" s="52" t="s">
        <v>42</v>
      </c>
    </row>
    <row r="10" spans="1:14" s="9" customFormat="1" ht="19.5" customHeight="1">
      <c r="A10" s="17"/>
      <c r="B10" s="55" t="s">
        <v>89</v>
      </c>
      <c r="C10" s="17"/>
      <c r="D10" s="16"/>
      <c r="E10" s="11">
        <f>1377156+1127609</f>
        <v>2504765</v>
      </c>
      <c r="F10" s="11">
        <f>369269+261550</f>
        <v>630819</v>
      </c>
      <c r="G10" s="11">
        <f>383903+393414</f>
        <v>777317</v>
      </c>
      <c r="H10" s="12" t="s">
        <v>5</v>
      </c>
      <c r="I10" s="11">
        <f>592077+450062</f>
        <v>1042139</v>
      </c>
      <c r="J10" s="11">
        <f>10657+16051</f>
        <v>26708</v>
      </c>
      <c r="K10" s="11">
        <f>19692+4934</f>
        <v>24626</v>
      </c>
      <c r="L10" s="11">
        <f>1558+1598</f>
        <v>3156</v>
      </c>
      <c r="M10" s="51" t="s">
        <v>88</v>
      </c>
    </row>
    <row r="11" spans="1:14" s="9" customFormat="1" ht="19.5" customHeight="1">
      <c r="A11" s="17"/>
      <c r="B11" s="55" t="s">
        <v>87</v>
      </c>
      <c r="C11" s="17"/>
      <c r="D11" s="16"/>
      <c r="E11" s="11" t="s">
        <v>5</v>
      </c>
      <c r="F11" s="11" t="s">
        <v>5</v>
      </c>
      <c r="G11" s="11" t="s">
        <v>5</v>
      </c>
      <c r="H11" s="12" t="s">
        <v>5</v>
      </c>
      <c r="I11" s="11" t="s">
        <v>5</v>
      </c>
      <c r="J11" s="11" t="s">
        <v>5</v>
      </c>
      <c r="K11" s="11" t="s">
        <v>5</v>
      </c>
      <c r="L11" s="11" t="s">
        <v>5</v>
      </c>
      <c r="M11" s="51" t="s">
        <v>86</v>
      </c>
    </row>
    <row r="12" spans="1:14" s="9" customFormat="1" ht="19.5" customHeight="1">
      <c r="A12" s="17"/>
      <c r="B12" s="55" t="s">
        <v>85</v>
      </c>
      <c r="C12" s="17"/>
      <c r="D12" s="16"/>
      <c r="E12" s="11">
        <v>206759</v>
      </c>
      <c r="F12" s="11">
        <v>11319</v>
      </c>
      <c r="G12" s="11">
        <v>39608</v>
      </c>
      <c r="H12" s="12" t="s">
        <v>5</v>
      </c>
      <c r="I12" s="11">
        <v>154907</v>
      </c>
      <c r="J12" s="11">
        <v>538</v>
      </c>
      <c r="K12" s="11">
        <v>283</v>
      </c>
      <c r="L12" s="11">
        <v>104</v>
      </c>
      <c r="M12" s="51" t="s">
        <v>84</v>
      </c>
    </row>
    <row r="13" spans="1:14" s="9" customFormat="1" ht="19.5" customHeight="1">
      <c r="A13" s="17"/>
      <c r="B13" s="55" t="s">
        <v>83</v>
      </c>
      <c r="C13" s="17"/>
      <c r="D13" s="16"/>
      <c r="E13" s="11">
        <v>13631</v>
      </c>
      <c r="F13" s="11">
        <v>7453</v>
      </c>
      <c r="G13" s="11">
        <v>2081</v>
      </c>
      <c r="H13" s="12" t="s">
        <v>5</v>
      </c>
      <c r="I13" s="11">
        <v>3388</v>
      </c>
      <c r="J13" s="11">
        <v>103</v>
      </c>
      <c r="K13" s="11">
        <v>521</v>
      </c>
      <c r="L13" s="11">
        <v>85</v>
      </c>
      <c r="M13" s="51" t="s">
        <v>82</v>
      </c>
    </row>
    <row r="14" spans="1:14" s="9" customFormat="1" ht="19.5" customHeight="1">
      <c r="A14" s="17"/>
      <c r="B14" s="55" t="s">
        <v>81</v>
      </c>
      <c r="C14" s="17"/>
      <c r="D14" s="16"/>
      <c r="E14" s="11">
        <v>4230</v>
      </c>
      <c r="F14" s="11">
        <v>2515</v>
      </c>
      <c r="G14" s="11">
        <v>1084</v>
      </c>
      <c r="H14" s="12" t="s">
        <v>5</v>
      </c>
      <c r="I14" s="11">
        <v>406</v>
      </c>
      <c r="J14" s="11">
        <v>1</v>
      </c>
      <c r="K14" s="11">
        <v>198</v>
      </c>
      <c r="L14" s="11">
        <v>26</v>
      </c>
      <c r="M14" s="51" t="s">
        <v>80</v>
      </c>
    </row>
    <row r="15" spans="1:14" s="9" customFormat="1" ht="19.5" customHeight="1">
      <c r="A15" s="17"/>
      <c r="B15" s="55" t="s">
        <v>79</v>
      </c>
      <c r="C15" s="17"/>
      <c r="D15" s="16"/>
      <c r="E15" s="11">
        <v>22519</v>
      </c>
      <c r="F15" s="11">
        <v>10677</v>
      </c>
      <c r="G15" s="11">
        <v>3806</v>
      </c>
      <c r="H15" s="12" t="s">
        <v>5</v>
      </c>
      <c r="I15" s="11">
        <v>7487</v>
      </c>
      <c r="J15" s="11">
        <v>68</v>
      </c>
      <c r="K15" s="11">
        <v>388</v>
      </c>
      <c r="L15" s="11">
        <v>93</v>
      </c>
      <c r="M15" s="51" t="s">
        <v>78</v>
      </c>
    </row>
    <row r="16" spans="1:14" s="9" customFormat="1" ht="19.5" customHeight="1">
      <c r="A16" s="17"/>
      <c r="B16" s="55" t="s">
        <v>77</v>
      </c>
      <c r="C16" s="17"/>
      <c r="D16" s="16"/>
      <c r="E16" s="11" t="s">
        <v>5</v>
      </c>
      <c r="F16" s="11" t="s">
        <v>5</v>
      </c>
      <c r="G16" s="11" t="s">
        <v>5</v>
      </c>
      <c r="H16" s="12" t="s">
        <v>5</v>
      </c>
      <c r="I16" s="11" t="s">
        <v>5</v>
      </c>
      <c r="J16" s="11" t="s">
        <v>5</v>
      </c>
      <c r="K16" s="11" t="s">
        <v>5</v>
      </c>
      <c r="L16" s="11" t="s">
        <v>5</v>
      </c>
      <c r="M16" s="51" t="s">
        <v>76</v>
      </c>
    </row>
    <row r="17" spans="1:14" s="9" customFormat="1" ht="19.5" customHeight="1">
      <c r="A17" s="17"/>
      <c r="B17" s="55" t="s">
        <v>75</v>
      </c>
      <c r="C17" s="17"/>
      <c r="D17" s="16"/>
      <c r="E17" s="11" t="s">
        <v>5</v>
      </c>
      <c r="F17" s="11" t="s">
        <v>5</v>
      </c>
      <c r="G17" s="11" t="s">
        <v>5</v>
      </c>
      <c r="H17" s="12" t="s">
        <v>5</v>
      </c>
      <c r="I17" s="11" t="s">
        <v>5</v>
      </c>
      <c r="J17" s="11" t="s">
        <v>5</v>
      </c>
      <c r="K17" s="11" t="s">
        <v>5</v>
      </c>
      <c r="L17" s="11" t="s">
        <v>5</v>
      </c>
      <c r="M17" s="51" t="s">
        <v>74</v>
      </c>
    </row>
    <row r="18" spans="1:14" s="9" customFormat="1" ht="19.5" customHeight="1">
      <c r="A18" s="17"/>
      <c r="B18" s="55" t="s">
        <v>73</v>
      </c>
      <c r="C18" s="17"/>
      <c r="D18" s="16"/>
      <c r="E18" s="11">
        <v>18556</v>
      </c>
      <c r="F18" s="11">
        <v>7510</v>
      </c>
      <c r="G18" s="11">
        <v>3303</v>
      </c>
      <c r="H18" s="12" t="s">
        <v>5</v>
      </c>
      <c r="I18" s="11">
        <v>7215</v>
      </c>
      <c r="J18" s="11">
        <v>24</v>
      </c>
      <c r="K18" s="11">
        <v>394</v>
      </c>
      <c r="L18" s="11">
        <v>110</v>
      </c>
      <c r="M18" s="51" t="s">
        <v>72</v>
      </c>
    </row>
    <row r="19" spans="1:14" s="9" customFormat="1" ht="19.5" customHeight="1">
      <c r="A19" s="17"/>
      <c r="B19" s="55" t="s">
        <v>71</v>
      </c>
      <c r="C19" s="17"/>
      <c r="D19" s="16"/>
      <c r="E19" s="11">
        <v>34085</v>
      </c>
      <c r="F19" s="11">
        <v>12963</v>
      </c>
      <c r="G19" s="11">
        <v>6229</v>
      </c>
      <c r="H19" s="12" t="s">
        <v>5</v>
      </c>
      <c r="I19" s="11">
        <v>14064</v>
      </c>
      <c r="J19" s="11">
        <v>134</v>
      </c>
      <c r="K19" s="11">
        <v>513</v>
      </c>
      <c r="L19" s="11">
        <v>182</v>
      </c>
      <c r="M19" s="51" t="s">
        <v>70</v>
      </c>
    </row>
    <row r="20" spans="1:14" s="9" customFormat="1" ht="19.5" customHeight="1">
      <c r="A20" s="17"/>
      <c r="B20" s="55" t="s">
        <v>69</v>
      </c>
      <c r="C20" s="17"/>
      <c r="D20" s="16"/>
      <c r="E20" s="11">
        <v>8097</v>
      </c>
      <c r="F20" s="11">
        <v>5239</v>
      </c>
      <c r="G20" s="11">
        <v>805</v>
      </c>
      <c r="H20" s="12" t="s">
        <v>5</v>
      </c>
      <c r="I20" s="11">
        <v>1765</v>
      </c>
      <c r="J20" s="11">
        <v>37</v>
      </c>
      <c r="K20" s="11">
        <v>200</v>
      </c>
      <c r="L20" s="11">
        <v>51</v>
      </c>
      <c r="M20" s="51" t="s">
        <v>68</v>
      </c>
    </row>
    <row r="21" spans="1:14" s="9" customFormat="1" ht="19.5" customHeight="1">
      <c r="A21" s="17"/>
      <c r="B21" s="55" t="s">
        <v>67</v>
      </c>
      <c r="C21" s="17"/>
      <c r="D21" s="16"/>
      <c r="E21" s="11">
        <v>62516</v>
      </c>
      <c r="F21" s="11">
        <v>24785</v>
      </c>
      <c r="G21" s="11">
        <v>19406</v>
      </c>
      <c r="H21" s="12" t="s">
        <v>5</v>
      </c>
      <c r="I21" s="11">
        <v>16770</v>
      </c>
      <c r="J21" s="11">
        <v>241</v>
      </c>
      <c r="K21" s="11">
        <v>1036</v>
      </c>
      <c r="L21" s="11">
        <v>278</v>
      </c>
      <c r="M21" s="51" t="s">
        <v>66</v>
      </c>
    </row>
    <row r="22" spans="1:14" s="9" customFormat="1" ht="19.5" customHeight="1">
      <c r="A22" s="17"/>
      <c r="B22" s="55" t="s">
        <v>65</v>
      </c>
      <c r="C22" s="17"/>
      <c r="D22" s="16"/>
      <c r="E22" s="11">
        <v>23061</v>
      </c>
      <c r="F22" s="11">
        <v>12122</v>
      </c>
      <c r="G22" s="11">
        <v>5034</v>
      </c>
      <c r="H22" s="12" t="s">
        <v>5</v>
      </c>
      <c r="I22" s="11">
        <v>5169</v>
      </c>
      <c r="J22" s="11">
        <v>136</v>
      </c>
      <c r="K22" s="11">
        <v>460</v>
      </c>
      <c r="L22" s="11">
        <v>140</v>
      </c>
      <c r="M22" s="51" t="s">
        <v>64</v>
      </c>
    </row>
    <row r="23" spans="1:14" s="9" customFormat="1" ht="19.5" customHeight="1">
      <c r="A23" s="17"/>
      <c r="B23" s="55" t="s">
        <v>63</v>
      </c>
      <c r="C23" s="17"/>
      <c r="D23" s="16"/>
      <c r="E23" s="11" t="s">
        <v>5</v>
      </c>
      <c r="F23" s="11" t="s">
        <v>5</v>
      </c>
      <c r="G23" s="11" t="s">
        <v>5</v>
      </c>
      <c r="H23" s="12" t="s">
        <v>5</v>
      </c>
      <c r="I23" s="11" t="s">
        <v>5</v>
      </c>
      <c r="J23" s="11" t="s">
        <v>5</v>
      </c>
      <c r="K23" s="11" t="s">
        <v>5</v>
      </c>
      <c r="L23" s="11" t="s">
        <v>5</v>
      </c>
      <c r="M23" s="51" t="s">
        <v>62</v>
      </c>
    </row>
    <row r="24" spans="1:14" s="9" customFormat="1" ht="19.5" customHeight="1">
      <c r="A24" s="17"/>
      <c r="B24" s="55" t="s">
        <v>61</v>
      </c>
      <c r="C24" s="17"/>
      <c r="D24" s="16"/>
      <c r="E24" s="11">
        <v>65794</v>
      </c>
      <c r="F24" s="11">
        <v>20874</v>
      </c>
      <c r="G24" s="11">
        <v>13582</v>
      </c>
      <c r="H24" s="12" t="s">
        <v>5</v>
      </c>
      <c r="I24" s="11">
        <v>29575</v>
      </c>
      <c r="J24" s="11">
        <v>514</v>
      </c>
      <c r="K24" s="11">
        <v>1044</v>
      </c>
      <c r="L24" s="11">
        <v>205</v>
      </c>
      <c r="M24" s="51" t="s">
        <v>60</v>
      </c>
    </row>
    <row r="25" spans="1:14" s="9" customFormat="1" ht="19.5" customHeight="1">
      <c r="A25" s="17"/>
      <c r="B25" s="55" t="s">
        <v>59</v>
      </c>
      <c r="C25" s="17"/>
      <c r="D25" s="16"/>
      <c r="E25" s="11">
        <v>18414</v>
      </c>
      <c r="F25" s="11">
        <v>7444</v>
      </c>
      <c r="G25" s="11">
        <v>6228</v>
      </c>
      <c r="H25" s="12" t="s">
        <v>5</v>
      </c>
      <c r="I25" s="11">
        <v>4320</v>
      </c>
      <c r="J25" s="11">
        <v>8</v>
      </c>
      <c r="K25" s="11">
        <v>320</v>
      </c>
      <c r="L25" s="11">
        <v>94</v>
      </c>
      <c r="M25" s="51" t="s">
        <v>58</v>
      </c>
    </row>
    <row r="26" spans="1:14" s="44" customFormat="1" ht="28.5" customHeight="1">
      <c r="A26" s="48"/>
      <c r="B26" s="49"/>
      <c r="C26" s="48"/>
      <c r="D26" s="48"/>
      <c r="E26" s="46"/>
      <c r="F26" s="46"/>
      <c r="G26" s="46"/>
      <c r="H26" s="47"/>
      <c r="I26" s="46"/>
      <c r="J26" s="46"/>
      <c r="K26" s="46"/>
      <c r="L26" s="46"/>
      <c r="M26" s="45"/>
    </row>
    <row r="27" spans="1:14" s="44" customFormat="1" ht="28.5" customHeight="1">
      <c r="A27" s="48"/>
      <c r="B27" s="49"/>
      <c r="C27" s="48"/>
      <c r="D27" s="48"/>
      <c r="E27" s="46"/>
      <c r="F27" s="46"/>
      <c r="G27" s="46"/>
      <c r="H27" s="47"/>
      <c r="I27" s="46"/>
      <c r="J27" s="46"/>
      <c r="K27" s="46"/>
      <c r="L27" s="46"/>
      <c r="M27" s="45"/>
    </row>
    <row r="28" spans="1:14" s="42" customFormat="1" ht="33.75" customHeight="1">
      <c r="B28" s="43" t="s">
        <v>57</v>
      </c>
      <c r="C28" s="41">
        <v>19.399999999999999</v>
      </c>
      <c r="D28" s="43" t="s">
        <v>94</v>
      </c>
    </row>
    <row r="29" spans="1:14" s="39" customFormat="1">
      <c r="B29" s="42" t="s">
        <v>55</v>
      </c>
      <c r="C29" s="41">
        <v>19.399999999999999</v>
      </c>
      <c r="D29" s="40" t="s">
        <v>93</v>
      </c>
    </row>
    <row r="30" spans="1:14" ht="6" customHeight="1"/>
    <row r="31" spans="1:14" ht="25.5" customHeight="1">
      <c r="A31" s="38"/>
      <c r="B31" s="38"/>
      <c r="C31" s="38"/>
      <c r="D31" s="37"/>
      <c r="E31" s="36"/>
      <c r="F31" s="35" t="s">
        <v>53</v>
      </c>
      <c r="G31" s="34"/>
      <c r="H31" s="34"/>
      <c r="I31" s="34"/>
      <c r="J31" s="34"/>
      <c r="K31" s="34"/>
      <c r="L31" s="33"/>
      <c r="M31" s="32"/>
      <c r="N31" s="3"/>
    </row>
    <row r="32" spans="1:14" s="2" customFormat="1" ht="25.5" customHeight="1">
      <c r="A32" s="31" t="s">
        <v>52</v>
      </c>
      <c r="B32" s="31"/>
      <c r="C32" s="31"/>
      <c r="D32" s="30"/>
      <c r="E32" s="19" t="s">
        <v>51</v>
      </c>
      <c r="F32" s="19" t="s">
        <v>50</v>
      </c>
      <c r="G32" s="19" t="s">
        <v>49</v>
      </c>
      <c r="H32" s="19" t="s">
        <v>48</v>
      </c>
      <c r="I32" s="19" t="s">
        <v>47</v>
      </c>
      <c r="J32" s="19" t="s">
        <v>46</v>
      </c>
      <c r="K32" s="19" t="s">
        <v>45</v>
      </c>
      <c r="L32" s="29" t="s">
        <v>44</v>
      </c>
      <c r="M32" s="29" t="s">
        <v>43</v>
      </c>
      <c r="N32" s="4"/>
    </row>
    <row r="33" spans="1:13" s="2" customFormat="1" ht="25.5" customHeight="1">
      <c r="A33" s="28"/>
      <c r="B33" s="28"/>
      <c r="C33" s="28"/>
      <c r="D33" s="27"/>
      <c r="E33" s="26" t="s">
        <v>42</v>
      </c>
      <c r="F33" s="25" t="s">
        <v>41</v>
      </c>
      <c r="G33" s="25" t="s">
        <v>40</v>
      </c>
      <c r="H33" s="25" t="s">
        <v>39</v>
      </c>
      <c r="I33" s="25" t="s">
        <v>38</v>
      </c>
      <c r="J33" s="25" t="s">
        <v>37</v>
      </c>
      <c r="K33" s="25" t="s">
        <v>36</v>
      </c>
      <c r="L33" s="24" t="s">
        <v>35</v>
      </c>
      <c r="M33" s="23"/>
    </row>
    <row r="34" spans="1:13" s="2" customFormat="1" ht="3.75" customHeight="1">
      <c r="A34" s="22"/>
      <c r="B34" s="22"/>
      <c r="C34" s="22"/>
      <c r="D34" s="21"/>
      <c r="E34" s="20"/>
      <c r="F34" s="19"/>
      <c r="G34" s="19"/>
      <c r="H34" s="19"/>
      <c r="I34" s="19"/>
      <c r="J34" s="19"/>
      <c r="K34" s="19"/>
      <c r="L34" s="18"/>
      <c r="M34" s="4"/>
    </row>
    <row r="35" spans="1:13" s="9" customFormat="1" ht="19.5" customHeight="1">
      <c r="A35" s="17"/>
      <c r="B35" s="55" t="s">
        <v>34</v>
      </c>
      <c r="C35" s="17"/>
      <c r="D35" s="16"/>
      <c r="E35" s="11">
        <v>53512</v>
      </c>
      <c r="F35" s="11">
        <v>18291</v>
      </c>
      <c r="G35" s="11">
        <v>8518</v>
      </c>
      <c r="H35" s="12" t="s">
        <v>5</v>
      </c>
      <c r="I35" s="11">
        <v>25458</v>
      </c>
      <c r="J35" s="11">
        <v>456</v>
      </c>
      <c r="K35" s="11">
        <v>552</v>
      </c>
      <c r="L35" s="11">
        <v>237</v>
      </c>
      <c r="M35" s="10" t="s">
        <v>33</v>
      </c>
    </row>
    <row r="36" spans="1:13" s="9" customFormat="1" ht="19.5" customHeight="1">
      <c r="A36" s="17"/>
      <c r="B36" s="55" t="s">
        <v>32</v>
      </c>
      <c r="C36" s="17"/>
      <c r="D36" s="16"/>
      <c r="E36" s="12" t="s">
        <v>5</v>
      </c>
      <c r="F36" s="12" t="s">
        <v>5</v>
      </c>
      <c r="G36" s="12" t="s">
        <v>5</v>
      </c>
      <c r="H36" s="12" t="s">
        <v>5</v>
      </c>
      <c r="I36" s="12" t="s">
        <v>5</v>
      </c>
      <c r="J36" s="12" t="s">
        <v>5</v>
      </c>
      <c r="K36" s="12" t="s">
        <v>5</v>
      </c>
      <c r="L36" s="12" t="s">
        <v>5</v>
      </c>
      <c r="M36" s="10" t="s">
        <v>31</v>
      </c>
    </row>
    <row r="37" spans="1:13" s="9" customFormat="1" ht="19.5" customHeight="1">
      <c r="A37" s="17"/>
      <c r="B37" s="55" t="s">
        <v>30</v>
      </c>
      <c r="C37" s="17"/>
      <c r="D37" s="16"/>
      <c r="E37" s="11">
        <v>175674</v>
      </c>
      <c r="F37" s="11">
        <v>11421</v>
      </c>
      <c r="G37" s="11">
        <v>21181</v>
      </c>
      <c r="H37" s="12" t="s">
        <v>5</v>
      </c>
      <c r="I37" s="11">
        <v>142464</v>
      </c>
      <c r="J37" s="11">
        <v>83</v>
      </c>
      <c r="K37" s="11">
        <v>445</v>
      </c>
      <c r="L37" s="11">
        <v>80</v>
      </c>
      <c r="M37" s="10" t="s">
        <v>29</v>
      </c>
    </row>
    <row r="38" spans="1:13" s="9" customFormat="1" ht="19.5" customHeight="1">
      <c r="A38" s="17"/>
      <c r="B38" s="55" t="s">
        <v>28</v>
      </c>
      <c r="C38" s="17"/>
      <c r="D38" s="16"/>
      <c r="E38" s="12" t="s">
        <v>5</v>
      </c>
      <c r="F38" s="12" t="s">
        <v>5</v>
      </c>
      <c r="G38" s="12" t="s">
        <v>5</v>
      </c>
      <c r="H38" s="12" t="s">
        <v>5</v>
      </c>
      <c r="I38" s="12" t="s">
        <v>5</v>
      </c>
      <c r="J38" s="12" t="s">
        <v>5</v>
      </c>
      <c r="K38" s="12" t="s">
        <v>5</v>
      </c>
      <c r="L38" s="12" t="s">
        <v>5</v>
      </c>
      <c r="M38" s="10" t="s">
        <v>27</v>
      </c>
    </row>
    <row r="39" spans="1:13" s="9" customFormat="1" ht="19.5" customHeight="1">
      <c r="A39" s="17"/>
      <c r="B39" s="55" t="s">
        <v>26</v>
      </c>
      <c r="C39" s="17"/>
      <c r="D39" s="16"/>
      <c r="E39" s="12" t="s">
        <v>5</v>
      </c>
      <c r="F39" s="12" t="s">
        <v>5</v>
      </c>
      <c r="G39" s="12" t="s">
        <v>5</v>
      </c>
      <c r="H39" s="12" t="s">
        <v>5</v>
      </c>
      <c r="I39" s="12" t="s">
        <v>5</v>
      </c>
      <c r="J39" s="12" t="s">
        <v>5</v>
      </c>
      <c r="K39" s="12" t="s">
        <v>5</v>
      </c>
      <c r="L39" s="12" t="s">
        <v>5</v>
      </c>
      <c r="M39" s="10" t="s">
        <v>25</v>
      </c>
    </row>
    <row r="40" spans="1:13" s="9" customFormat="1" ht="19.5" customHeight="1">
      <c r="A40" s="17"/>
      <c r="B40" s="55" t="s">
        <v>24</v>
      </c>
      <c r="C40" s="17"/>
      <c r="D40" s="16"/>
      <c r="E40" s="11">
        <v>125436</v>
      </c>
      <c r="F40" s="11">
        <v>17566</v>
      </c>
      <c r="G40" s="11">
        <v>14965</v>
      </c>
      <c r="H40" s="12" t="s">
        <v>5</v>
      </c>
      <c r="I40" s="11">
        <v>91972</v>
      </c>
      <c r="J40" s="11">
        <v>104</v>
      </c>
      <c r="K40" s="11">
        <v>730</v>
      </c>
      <c r="L40" s="11">
        <v>99</v>
      </c>
      <c r="M40" s="10" t="s">
        <v>23</v>
      </c>
    </row>
    <row r="41" spans="1:13" s="9" customFormat="1" ht="19.5" customHeight="1">
      <c r="A41" s="17"/>
      <c r="B41" s="55" t="s">
        <v>22</v>
      </c>
      <c r="C41" s="17"/>
      <c r="D41" s="16"/>
      <c r="E41" s="11">
        <v>4997</v>
      </c>
      <c r="F41" s="11">
        <v>2799</v>
      </c>
      <c r="G41" s="11">
        <v>665</v>
      </c>
      <c r="H41" s="12" t="s">
        <v>5</v>
      </c>
      <c r="I41" s="11">
        <v>1356</v>
      </c>
      <c r="J41" s="11">
        <v>27</v>
      </c>
      <c r="K41" s="11">
        <v>110</v>
      </c>
      <c r="L41" s="11">
        <v>40</v>
      </c>
      <c r="M41" s="10" t="s">
        <v>21</v>
      </c>
    </row>
    <row r="42" spans="1:13" s="9" customFormat="1" ht="19.5" customHeight="1">
      <c r="A42" s="17"/>
      <c r="B42" s="55" t="s">
        <v>20</v>
      </c>
      <c r="C42" s="17"/>
      <c r="D42" s="16"/>
      <c r="E42" s="12" t="s">
        <v>5</v>
      </c>
      <c r="F42" s="12" t="s">
        <v>5</v>
      </c>
      <c r="G42" s="12" t="s">
        <v>5</v>
      </c>
      <c r="H42" s="12" t="s">
        <v>5</v>
      </c>
      <c r="I42" s="12" t="s">
        <v>5</v>
      </c>
      <c r="J42" s="12" t="s">
        <v>5</v>
      </c>
      <c r="K42" s="12" t="s">
        <v>5</v>
      </c>
      <c r="L42" s="12" t="s">
        <v>5</v>
      </c>
      <c r="M42" s="10" t="s">
        <v>19</v>
      </c>
    </row>
    <row r="43" spans="1:13" s="9" customFormat="1" ht="19.5" customHeight="1">
      <c r="A43" s="17"/>
      <c r="B43" s="55" t="s">
        <v>18</v>
      </c>
      <c r="C43" s="17"/>
      <c r="D43" s="16"/>
      <c r="E43" s="12" t="s">
        <v>5</v>
      </c>
      <c r="F43" s="12" t="s">
        <v>5</v>
      </c>
      <c r="G43" s="12" t="s">
        <v>5</v>
      </c>
      <c r="H43" s="12" t="s">
        <v>5</v>
      </c>
      <c r="I43" s="12" t="s">
        <v>5</v>
      </c>
      <c r="J43" s="12" t="s">
        <v>5</v>
      </c>
      <c r="K43" s="12" t="s">
        <v>5</v>
      </c>
      <c r="L43" s="12" t="s">
        <v>5</v>
      </c>
      <c r="M43" s="10" t="s">
        <v>17</v>
      </c>
    </row>
    <row r="44" spans="1:13" s="9" customFormat="1" ht="19.5" customHeight="1">
      <c r="A44" s="14"/>
      <c r="B44" s="55" t="s">
        <v>16</v>
      </c>
      <c r="C44" s="14"/>
      <c r="D44" s="13"/>
      <c r="E44" s="12" t="s">
        <v>5</v>
      </c>
      <c r="F44" s="12" t="s">
        <v>5</v>
      </c>
      <c r="G44" s="12" t="s">
        <v>5</v>
      </c>
      <c r="H44" s="12" t="s">
        <v>5</v>
      </c>
      <c r="I44" s="12" t="s">
        <v>5</v>
      </c>
      <c r="J44" s="12" t="s">
        <v>5</v>
      </c>
      <c r="K44" s="12" t="s">
        <v>5</v>
      </c>
      <c r="L44" s="12" t="s">
        <v>5</v>
      </c>
      <c r="M44" s="10" t="s">
        <v>15</v>
      </c>
    </row>
    <row r="45" spans="1:13" s="9" customFormat="1" ht="19.5" customHeight="1">
      <c r="A45" s="14"/>
      <c r="B45" s="55" t="s">
        <v>14</v>
      </c>
      <c r="C45" s="14"/>
      <c r="D45" s="13"/>
      <c r="E45" s="12" t="s">
        <v>5</v>
      </c>
      <c r="F45" s="12" t="s">
        <v>5</v>
      </c>
      <c r="G45" s="12" t="s">
        <v>5</v>
      </c>
      <c r="H45" s="12" t="s">
        <v>5</v>
      </c>
      <c r="I45" s="12" t="s">
        <v>5</v>
      </c>
      <c r="J45" s="12" t="s">
        <v>5</v>
      </c>
      <c r="K45" s="12" t="s">
        <v>5</v>
      </c>
      <c r="L45" s="12" t="s">
        <v>5</v>
      </c>
      <c r="M45" s="10" t="s">
        <v>13</v>
      </c>
    </row>
    <row r="46" spans="1:13" s="9" customFormat="1" ht="19.5" customHeight="1">
      <c r="A46" s="14"/>
      <c r="B46" s="55" t="s">
        <v>12</v>
      </c>
      <c r="C46" s="14"/>
      <c r="D46" s="13"/>
      <c r="E46" s="11">
        <v>6180</v>
      </c>
      <c r="F46" s="11">
        <v>2286</v>
      </c>
      <c r="G46" s="11">
        <v>1766</v>
      </c>
      <c r="H46" s="12" t="s">
        <v>5</v>
      </c>
      <c r="I46" s="11">
        <v>1943</v>
      </c>
      <c r="J46" s="11">
        <v>15</v>
      </c>
      <c r="K46" s="11">
        <v>136</v>
      </c>
      <c r="L46" s="11">
        <v>34</v>
      </c>
      <c r="M46" s="10" t="s">
        <v>11</v>
      </c>
    </row>
    <row r="47" spans="1:13" s="9" customFormat="1" ht="19.5" customHeight="1">
      <c r="A47" s="14"/>
      <c r="B47" s="55" t="s">
        <v>10</v>
      </c>
      <c r="C47" s="14"/>
      <c r="D47" s="13"/>
      <c r="E47" s="12" t="s">
        <v>5</v>
      </c>
      <c r="F47" s="12" t="s">
        <v>5</v>
      </c>
      <c r="G47" s="12" t="s">
        <v>5</v>
      </c>
      <c r="H47" s="12" t="s">
        <v>5</v>
      </c>
      <c r="I47" s="12" t="s">
        <v>5</v>
      </c>
      <c r="J47" s="12" t="s">
        <v>5</v>
      </c>
      <c r="K47" s="12" t="s">
        <v>5</v>
      </c>
      <c r="L47" s="12" t="s">
        <v>5</v>
      </c>
      <c r="M47" s="10" t="s">
        <v>9</v>
      </c>
    </row>
    <row r="48" spans="1:13" s="9" customFormat="1" ht="19.5" customHeight="1">
      <c r="A48" s="14"/>
      <c r="B48" s="55" t="s">
        <v>8</v>
      </c>
      <c r="C48" s="14"/>
      <c r="D48" s="13"/>
      <c r="E48" s="12" t="s">
        <v>5</v>
      </c>
      <c r="F48" s="12" t="s">
        <v>5</v>
      </c>
      <c r="G48" s="12" t="s">
        <v>5</v>
      </c>
      <c r="H48" s="12" t="s">
        <v>5</v>
      </c>
      <c r="I48" s="12" t="s">
        <v>5</v>
      </c>
      <c r="J48" s="12" t="s">
        <v>5</v>
      </c>
      <c r="K48" s="12" t="s">
        <v>5</v>
      </c>
      <c r="L48" s="12" t="s">
        <v>5</v>
      </c>
      <c r="M48" s="10" t="s">
        <v>7</v>
      </c>
    </row>
    <row r="49" spans="1:13" s="9" customFormat="1" ht="19.5" customHeight="1">
      <c r="A49" s="14"/>
      <c r="B49" s="55" t="s">
        <v>6</v>
      </c>
      <c r="C49" s="14"/>
      <c r="D49" s="13"/>
      <c r="E49" s="12" t="s">
        <v>5</v>
      </c>
      <c r="F49" s="12" t="s">
        <v>5</v>
      </c>
      <c r="G49" s="12" t="s">
        <v>5</v>
      </c>
      <c r="H49" s="12" t="s">
        <v>5</v>
      </c>
      <c r="I49" s="12" t="s">
        <v>5</v>
      </c>
      <c r="J49" s="12" t="s">
        <v>5</v>
      </c>
      <c r="K49" s="12" t="s">
        <v>5</v>
      </c>
      <c r="L49" s="12" t="s">
        <v>5</v>
      </c>
      <c r="M49" s="10" t="s">
        <v>4</v>
      </c>
    </row>
    <row r="50" spans="1:13" s="9" customFormat="1" ht="19.5" customHeight="1">
      <c r="A50" s="14"/>
      <c r="B50" s="55" t="s">
        <v>3</v>
      </c>
      <c r="C50" s="14"/>
      <c r="D50" s="13"/>
      <c r="E50" s="11">
        <v>18337</v>
      </c>
      <c r="F50" s="11">
        <v>7096</v>
      </c>
      <c r="G50" s="11">
        <v>6058</v>
      </c>
      <c r="H50" s="12" t="s">
        <v>5</v>
      </c>
      <c r="I50" s="11">
        <v>4926</v>
      </c>
      <c r="J50" s="11">
        <v>62</v>
      </c>
      <c r="K50" s="11">
        <v>143</v>
      </c>
      <c r="L50" s="11">
        <v>52</v>
      </c>
      <c r="M50" s="10" t="s">
        <v>2</v>
      </c>
    </row>
    <row r="51" spans="1:13" ht="3" customHeight="1">
      <c r="A51" s="5"/>
      <c r="B51" s="5"/>
      <c r="C51" s="5"/>
      <c r="D51" s="7"/>
      <c r="E51" s="6"/>
      <c r="F51" s="6"/>
      <c r="G51" s="6"/>
      <c r="H51" s="6"/>
      <c r="I51" s="6"/>
      <c r="J51" s="6"/>
      <c r="K51" s="6"/>
      <c r="L51" s="6"/>
      <c r="M51" s="5"/>
    </row>
    <row r="52" spans="1:13" ht="3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>
      <c r="B53" s="2" t="s">
        <v>1</v>
      </c>
    </row>
    <row r="54" spans="1:13">
      <c r="B54" s="2" t="s">
        <v>0</v>
      </c>
    </row>
  </sheetData>
  <mergeCells count="5">
    <mergeCell ref="A9:D9"/>
    <mergeCell ref="A6:D6"/>
    <mergeCell ref="F5:L5"/>
    <mergeCell ref="F31:L31"/>
    <mergeCell ref="A32:D32"/>
  </mergeCells>
  <pageMargins left="0.19685039370078741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T-19.4 2559</vt:lpstr>
      <vt:lpstr>T-19.4 2558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</dc:creator>
  <cp:lastModifiedBy>2</cp:lastModifiedBy>
  <dcterms:created xsi:type="dcterms:W3CDTF">2017-04-28T23:01:01Z</dcterms:created>
  <dcterms:modified xsi:type="dcterms:W3CDTF">2017-04-28T23:01:23Z</dcterms:modified>
</cp:coreProperties>
</file>