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35" yWindow="-15" windowWidth="12120" windowHeight="6855" firstSheet="1" activeTab="1"/>
  </bookViews>
  <sheets>
    <sheet name="XXXXXX" sheetId="1" state="veryHidden" r:id="rId1"/>
    <sheet name="ตาราง 1.2" sheetId="2" r:id="rId2"/>
    <sheet name="ตาราง 1.2(ต่อ2)" sheetId="3" r:id="rId3"/>
    <sheet name="ตาราง 1.2 (ต่อ3)ไม่ใช้จร้า" sheetId="4" r:id="rId4"/>
  </sheets>
  <calcPr calcId="145621"/>
</workbook>
</file>

<file path=xl/calcChain.xml><?xml version="1.0" encoding="utf-8"?>
<calcChain xmlns="http://schemas.openxmlformats.org/spreadsheetml/2006/main">
  <c r="Q21" i="3" l="1"/>
  <c r="O21" i="3"/>
  <c r="Q20" i="3"/>
  <c r="O20" i="3"/>
  <c r="Q19" i="3"/>
  <c r="O19" i="3"/>
  <c r="Q18" i="3"/>
  <c r="O18" i="3"/>
  <c r="Q17" i="3"/>
  <c r="O17" i="3"/>
  <c r="Q16" i="3"/>
  <c r="O16" i="3"/>
  <c r="E21" i="4"/>
  <c r="C21" i="4"/>
  <c r="E20" i="4"/>
  <c r="C20" i="4"/>
  <c r="E19" i="4"/>
  <c r="C19" i="4"/>
  <c r="E18" i="4"/>
  <c r="C18" i="4"/>
  <c r="E17" i="4"/>
  <c r="C17" i="4"/>
  <c r="E16" i="4"/>
  <c r="C16" i="4"/>
  <c r="E17" i="3" l="1"/>
  <c r="G17" i="3"/>
  <c r="I17" i="3"/>
  <c r="E18" i="3"/>
  <c r="G18" i="3"/>
  <c r="I18" i="3"/>
  <c r="E19" i="3"/>
  <c r="G19" i="3"/>
  <c r="I19" i="3"/>
  <c r="E20" i="3"/>
  <c r="G20" i="3"/>
  <c r="I20" i="3"/>
  <c r="E21" i="3"/>
  <c r="G21" i="3"/>
  <c r="I21" i="3"/>
  <c r="E22" i="3"/>
  <c r="C22" i="3"/>
  <c r="C21" i="3"/>
  <c r="C20" i="3"/>
  <c r="C19" i="3"/>
  <c r="C18" i="3"/>
  <c r="C17" i="3"/>
  <c r="E15" i="3"/>
  <c r="G15" i="3"/>
  <c r="I15" i="3"/>
  <c r="K15" i="3"/>
  <c r="M15" i="3"/>
  <c r="E16" i="3"/>
  <c r="G16" i="3"/>
  <c r="I16" i="3"/>
  <c r="K16" i="3"/>
  <c r="M16" i="3"/>
  <c r="C16" i="3"/>
  <c r="C15" i="3"/>
  <c r="E19" i="2"/>
  <c r="G19" i="2"/>
  <c r="I19" i="2"/>
  <c r="C19" i="2"/>
  <c r="E18" i="2"/>
  <c r="G18" i="2"/>
  <c r="I18" i="2"/>
  <c r="C18" i="2"/>
  <c r="E17" i="2"/>
  <c r="G17" i="2"/>
  <c r="I17" i="2"/>
  <c r="C17" i="2"/>
  <c r="E16" i="2"/>
  <c r="G16" i="2"/>
  <c r="I16" i="2"/>
  <c r="K16" i="2"/>
  <c r="M16" i="2"/>
  <c r="O16" i="2"/>
  <c r="Q16" i="2"/>
  <c r="C16" i="2"/>
  <c r="E15" i="2"/>
  <c r="G15" i="2"/>
  <c r="I15" i="2"/>
  <c r="K15" i="2"/>
  <c r="M15" i="2"/>
  <c r="C15" i="2"/>
  <c r="E14" i="2"/>
  <c r="G14" i="2"/>
  <c r="I14" i="2"/>
  <c r="K14" i="2"/>
  <c r="M14" i="2"/>
  <c r="O14" i="2"/>
  <c r="Q14" i="2"/>
  <c r="C14" i="2"/>
  <c r="E13" i="2"/>
  <c r="G13" i="2"/>
  <c r="I13" i="2"/>
  <c r="K13" i="2"/>
  <c r="M13" i="2"/>
  <c r="C13" i="2"/>
  <c r="E12" i="2"/>
  <c r="G12" i="2"/>
  <c r="I12" i="2"/>
  <c r="K12" i="2"/>
  <c r="M12" i="2"/>
  <c r="O12" i="2"/>
  <c r="Q12" i="2"/>
  <c r="C12" i="2"/>
</calcChain>
</file>

<file path=xl/sharedStrings.xml><?xml version="1.0" encoding="utf-8"?>
<sst xmlns="http://schemas.openxmlformats.org/spreadsheetml/2006/main" count="340" uniqueCount="97">
  <si>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</si>
  <si>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</si>
  <si>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</si>
  <si>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</si>
  <si>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</si>
  <si>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</si>
  <si>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</si>
  <si>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</si>
  <si>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</si>
  <si>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</si>
  <si>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</si>
  <si>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</si>
  <si>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</si>
  <si>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</si>
  <si>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</si>
  <si>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</si>
  <si>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</si>
  <si>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</si>
  <si>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เลี้ยงปศุสัตว์และ</t>
  </si>
  <si>
    <t>และทำนาเกลือสมุทร</t>
  </si>
  <si>
    <t>Cultivating crops and</t>
  </si>
  <si>
    <t>Rearing livestock and</t>
  </si>
  <si>
    <t>and sea salt  farm</t>
  </si>
  <si>
    <t xml:space="preserve">เพาะปลูกพืช </t>
  </si>
  <si>
    <t xml:space="preserve"> เลี้ยงปศุสัตว์ </t>
  </si>
  <si>
    <t xml:space="preserve">เพาะปลูกพืช เลี้ยงปศุสัตว์ </t>
  </si>
  <si>
    <t xml:space="preserve"> เลี้ยงปศุสัตว์ และ</t>
  </si>
  <si>
    <t xml:space="preserve"> เพาะเลี้ยงสัตว์น้ำในพื้นที่น้ำจืด</t>
  </si>
  <si>
    <t xml:space="preserve">เพาะเลี้ยงสัตว์น้ำในพื้นที่น้ำจืด </t>
  </si>
  <si>
    <t xml:space="preserve"> และทำนาเกลือสมุทร</t>
  </si>
  <si>
    <t xml:space="preserve">   และทำนาเกลือสมุทร</t>
  </si>
  <si>
    <t xml:space="preserve">Cultivating crops, </t>
  </si>
  <si>
    <t>Rearing livestock,</t>
  </si>
  <si>
    <t xml:space="preserve"> rearing livestock and</t>
  </si>
  <si>
    <t xml:space="preserve"> and sea salt  farm</t>
  </si>
  <si>
    <t xml:space="preserve"> 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</si>
  <si>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</si>
  <si>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</si>
  <si>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</si>
  <si>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</si>
  <si>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</si>
  <si>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</si>
  <si>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140       -    499           </t>
  </si>
  <si>
    <t xml:space="preserve">      500   ขึ้นไป  and over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</si>
  <si>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</si>
  <si>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</si>
  <si>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</si>
  <si>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</si>
  <si>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</si>
  <si>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</si>
  <si>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</si>
  <si>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</si>
  <si>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</si>
  <si>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</si>
  <si>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</si>
  <si>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</si>
  <si>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</si>
  <si>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</si>
  <si>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</si>
  <si>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>Size of total area of holding (rai)</t>
  </si>
  <si>
    <t xml:space="preserve">       60       -    139</t>
  </si>
  <si>
    <t>-</t>
  </si>
  <si>
    <t xml:space="preserve">             ต่ำกว่า  Under  2 </t>
  </si>
  <si>
    <t>Area  :  Rai</t>
  </si>
  <si>
    <t>เนื้อที่  :    ไร่</t>
  </si>
  <si>
    <t>เนื้อที่  :   ไร่</t>
  </si>
  <si>
    <t xml:space="preserve"> Cultivating crops, rearing livestock </t>
  </si>
  <si>
    <t xml:space="preserve">   Cultivating crops  </t>
  </si>
  <si>
    <t xml:space="preserve">Freshwater culture </t>
  </si>
  <si>
    <t xml:space="preserve"> freshwater culture  </t>
  </si>
  <si>
    <t xml:space="preserve">freshwater culture </t>
  </si>
  <si>
    <t xml:space="preserve">freshwater culture  </t>
  </si>
  <si>
    <t>.2 - 3</t>
  </si>
  <si>
    <t>.4 - 5</t>
  </si>
  <si>
    <t>.6 - 7</t>
  </si>
  <si>
    <t>.8 - 9</t>
  </si>
  <si>
    <t>.10 - 14</t>
  </si>
  <si>
    <t>15 - 19</t>
  </si>
  <si>
    <t>20 - 24</t>
  </si>
  <si>
    <t>25 - 29</t>
  </si>
  <si>
    <t>30 - 39</t>
  </si>
  <si>
    <t>40 - 49</t>
  </si>
  <si>
    <t>50 - 59</t>
  </si>
  <si>
    <t>60 - 79</t>
  </si>
  <si>
    <t>80 - 99</t>
  </si>
  <si>
    <t>100 - 139</t>
  </si>
  <si>
    <t>140 - 179</t>
  </si>
  <si>
    <t>180 - 249</t>
  </si>
  <si>
    <t>250 - 499</t>
  </si>
  <si>
    <t>500 - 999</t>
  </si>
  <si>
    <t>รวม Total</t>
  </si>
  <si>
    <t xml:space="preserve">ตาราง 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</si>
  <si>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</si>
  <si>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Table  2.1   Number and area of holdings by activity of holding and size of total area of holding </t>
  </si>
  <si>
    <t>Table  2.1   Number and area of holdings by activity of holding and size of total area of holding (Contd.)</t>
  </si>
  <si>
    <t>Table   2.1   Number and area of holdings by activity of holding and size of total area of holding (Contd.)</t>
  </si>
  <si>
    <t>2.   ลักษณะการดำเนินงานของผู้ถือครอง  Activity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</si>
</sst>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17" x14ac:knownFonts="1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sz val="16"/>
      <color rgb="FF002288"/>
      <name val="Angsana New"/>
      <family val="1"/>
    </font>
    <font>
      <b/>
      <sz val="16"/>
      <color rgb="FF002288"/>
      <name val="Angsana New"/>
      <family val="1"/>
    </font>
    <font>
      <b/>
      <sz val="16"/>
      <name val="Angsana New"/>
      <family val="1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 style="thin">
        <color indexed="64"/>
      </top>
      <bottom/>
      <diagonal/>
    </border>
    <border>
      <left style="thin">
        <color rgb="FF0000FF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/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 style="thin">
        <color rgb="FF0000FF"/>
      </right>
      <top style="thin">
        <color theme="1"/>
      </top>
      <bottom/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0" xfId="0" applyFont="1" applyBorder="1"/>
    <xf numFmtId="0" fontId="4" fillId="0" borderId="0" xfId="0" applyFont="1" applyFill="1" applyBorder="1" applyAlignment="1">
      <alignment horizontal="center"/>
    </xf>
    <xf numFmtId="0" fontId="6" fillId="0" borderId="0" xfId="0" applyFont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Fill="1"/>
    <xf numFmtId="0" fontId="4" fillId="0" borderId="0" xfId="0" applyFont="1" applyFill="1" applyAlignment="1">
      <alignment vertical="top" textRotation="180"/>
    </xf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188" fontId="6" fillId="0" borderId="0" xfId="1" applyNumberFormat="1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30" xfId="0" applyFont="1" applyFill="1" applyBorder="1" applyAlignment="1">
      <alignment vertical="top"/>
    </xf>
    <xf numFmtId="0" fontId="4" fillId="0" borderId="30" xfId="0" applyFont="1" applyFill="1" applyBorder="1" applyAlignment="1">
      <alignment horizontal="center" vertical="top"/>
    </xf>
    <xf numFmtId="0" fontId="7" fillId="0" borderId="30" xfId="0" applyFont="1" applyFill="1" applyBorder="1"/>
    <xf numFmtId="0" fontId="4" fillId="0" borderId="36" xfId="0" applyFont="1" applyFill="1" applyBorder="1"/>
    <xf numFmtId="0" fontId="7" fillId="0" borderId="37" xfId="0" applyFont="1" applyFill="1" applyBorder="1"/>
    <xf numFmtId="0" fontId="4" fillId="0" borderId="30" xfId="0" applyFont="1" applyFill="1" applyBorder="1"/>
    <xf numFmtId="0" fontId="4" fillId="0" borderId="30" xfId="0" applyFont="1" applyFill="1" applyBorder="1" applyAlignment="1">
      <alignment horizontal="center"/>
    </xf>
    <xf numFmtId="0" fontId="2" fillId="0" borderId="0" xfId="0" applyFont="1" applyFill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right"/>
    </xf>
    <xf numFmtId="0" fontId="6" fillId="0" borderId="0" xfId="0" applyFont="1" applyBorder="1" applyAlignment="1">
      <alignment horizontal="right" wrapText="1"/>
    </xf>
    <xf numFmtId="3" fontId="13" fillId="3" borderId="45" xfId="0" applyNumberFormat="1" applyFont="1" applyFill="1" applyBorder="1" applyAlignment="1">
      <alignment vertical="top" wrapText="1"/>
    </xf>
    <xf numFmtId="3" fontId="14" fillId="3" borderId="46" xfId="0" applyNumberFormat="1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 vertical="center"/>
    </xf>
    <xf numFmtId="0" fontId="14" fillId="2" borderId="46" xfId="0" applyFont="1" applyFill="1" applyBorder="1" applyAlignment="1">
      <alignment horizontal="center" vertical="top" wrapText="1"/>
    </xf>
    <xf numFmtId="3" fontId="13" fillId="2" borderId="45" xfId="0" applyNumberFormat="1" applyFont="1" applyFill="1" applyBorder="1" applyAlignment="1">
      <alignment vertical="top" wrapText="1"/>
    </xf>
    <xf numFmtId="4" fontId="13" fillId="2" borderId="45" xfId="0" applyNumberFormat="1" applyFont="1" applyFill="1" applyBorder="1" applyAlignment="1">
      <alignment vertical="top" wrapText="1"/>
    </xf>
    <xf numFmtId="0" fontId="13" fillId="2" borderId="45" xfId="0" applyFont="1" applyFill="1" applyBorder="1" applyAlignment="1">
      <alignment vertical="top" wrapText="1"/>
    </xf>
    <xf numFmtId="3" fontId="14" fillId="2" borderId="46" xfId="0" applyNumberFormat="1" applyFont="1" applyFill="1" applyBorder="1" applyAlignment="1">
      <alignment horizontal="center" vertical="top" wrapText="1"/>
    </xf>
    <xf numFmtId="0" fontId="6" fillId="0" borderId="0" xfId="0" applyFont="1" applyFill="1"/>
    <xf numFmtId="0" fontId="15" fillId="2" borderId="46" xfId="0" applyFont="1" applyFill="1" applyBorder="1" applyAlignment="1">
      <alignment horizontal="center" vertical="top" wrapText="1"/>
    </xf>
    <xf numFmtId="3" fontId="15" fillId="2" borderId="45" xfId="0" applyNumberFormat="1" applyFont="1" applyFill="1" applyBorder="1" applyAlignment="1">
      <alignment vertical="top" wrapText="1"/>
    </xf>
    <xf numFmtId="4" fontId="15" fillId="2" borderId="45" xfId="0" applyNumberFormat="1" applyFont="1" applyFill="1" applyBorder="1" applyAlignment="1">
      <alignment vertical="top" wrapText="1"/>
    </xf>
    <xf numFmtId="0" fontId="15" fillId="2" borderId="45" xfId="0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 wrapText="1"/>
    </xf>
    <xf numFmtId="0" fontId="14" fillId="3" borderId="46" xfId="0" applyFont="1" applyFill="1" applyBorder="1" applyAlignment="1">
      <alignment horizontal="center" vertical="top" wrapText="1"/>
    </xf>
    <xf numFmtId="0" fontId="13" fillId="3" borderId="45" xfId="0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vertical="center"/>
    </xf>
    <xf numFmtId="3" fontId="6" fillId="0" borderId="9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3" fontId="4" fillId="0" borderId="9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3" fontId="4" fillId="0" borderId="9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6" fillId="2" borderId="0" xfId="0" applyFont="1" applyFill="1"/>
    <xf numFmtId="0" fontId="4" fillId="0" borderId="35" xfId="0" applyFont="1" applyFill="1" applyBorder="1"/>
    <xf numFmtId="0" fontId="6" fillId="0" borderId="38" xfId="0" applyFont="1" applyFill="1" applyBorder="1"/>
    <xf numFmtId="0" fontId="4" fillId="0" borderId="48" xfId="0" applyFont="1" applyFill="1" applyBorder="1"/>
    <xf numFmtId="0" fontId="4" fillId="0" borderId="34" xfId="0" applyFont="1" applyFill="1" applyBorder="1"/>
    <xf numFmtId="0" fontId="4" fillId="0" borderId="0" xfId="0" applyFont="1" applyFill="1" applyAlignment="1">
      <alignment horizontal="left"/>
    </xf>
    <xf numFmtId="0" fontId="6" fillId="0" borderId="36" xfId="0" applyFont="1" applyFill="1" applyBorder="1" applyAlignment="1"/>
    <xf numFmtId="0" fontId="4" fillId="0" borderId="36" xfId="0" applyFont="1" applyFill="1" applyBorder="1" applyAlignment="1"/>
    <xf numFmtId="0" fontId="4" fillId="0" borderId="30" xfId="0" applyFont="1" applyBorder="1" applyAlignment="1">
      <alignment horizontal="right" vertical="center" wrapText="1"/>
    </xf>
    <xf numFmtId="0" fontId="3" fillId="0" borderId="0" xfId="0" applyFont="1" applyAlignment="1">
      <alignment textRotation="180"/>
    </xf>
    <xf numFmtId="0" fontId="3" fillId="0" borderId="0" xfId="0" applyFont="1" applyAlignment="1">
      <alignment horizontal="center" textRotation="180"/>
    </xf>
    <xf numFmtId="0" fontId="3" fillId="0" borderId="0" xfId="0" applyFont="1" applyFill="1" applyAlignment="1">
      <alignment horizontal="center" textRotation="180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36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8" xfId="0" applyFont="1" applyFill="1" applyBorder="1" applyAlignment="1">
      <alignment horizontal="center" wrapText="1"/>
    </xf>
    <xf numFmtId="0" fontId="4" fillId="2" borderId="4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64"/>
  <sheetViews>
    <sheetView tabSelected="1" defaultGridColor="0" colorId="12" workbookViewId="0">
      <selection activeCell="R22" sqref="R22"/>
    </sheetView>
  </sheetViews>
  <sheetFormatPr defaultColWidth="9.33203125" defaultRowHeight="18.75" x14ac:dyDescent="0.3"/>
  <cols>
    <col min="1" max="1" width="2.33203125" style="15" customWidth="1"/>
    <col min="2" max="2" width="29" style="15" customWidth="1"/>
    <col min="3" max="3" width="14.33203125" style="15" customWidth="1"/>
    <col min="4" max="4" width="2.5" style="15" customWidth="1"/>
    <col min="5" max="5" width="14.33203125" style="15" customWidth="1"/>
    <col min="6" max="6" width="2.5" style="15" customWidth="1"/>
    <col min="7" max="7" width="14.33203125" style="15" customWidth="1"/>
    <col min="8" max="8" width="2.5" style="15" customWidth="1"/>
    <col min="9" max="9" width="14.33203125" style="15" customWidth="1"/>
    <col min="10" max="10" width="2.83203125" style="15" customWidth="1"/>
    <col min="11" max="11" width="14.33203125" style="15" customWidth="1"/>
    <col min="12" max="12" width="2.83203125" style="15" customWidth="1"/>
    <col min="13" max="13" width="14.33203125" style="15" customWidth="1"/>
    <col min="14" max="14" width="2.83203125" style="15" customWidth="1"/>
    <col min="15" max="15" width="14.33203125" style="15" customWidth="1"/>
    <col min="16" max="16" width="2.83203125" style="15" customWidth="1"/>
    <col min="17" max="17" width="14.33203125" style="15" customWidth="1"/>
    <col min="18" max="18" width="2.83203125" style="15" customWidth="1"/>
    <col min="19" max="19" width="10" style="15" customWidth="1"/>
    <col min="20" max="20" width="2.83203125" style="15" customWidth="1"/>
    <col min="21" max="21" width="10.5" style="15" customWidth="1"/>
    <col min="22" max="22" width="2.83203125" style="15" customWidth="1"/>
    <col min="23" max="23" width="3.33203125" style="15" customWidth="1"/>
    <col min="24" max="24" width="9.33203125" style="15"/>
    <col min="25" max="25" width="13" style="15" customWidth="1"/>
    <col min="26" max="26" width="9.33203125" style="15"/>
    <col min="27" max="27" width="10.33203125" style="15" bestFit="1" customWidth="1"/>
    <col min="28" max="28" width="9.33203125" style="15"/>
    <col min="29" max="29" width="10.33203125" style="15" bestFit="1" customWidth="1"/>
    <col min="30" max="16384" width="9.33203125" style="15"/>
  </cols>
  <sheetData>
    <row r="1" spans="1:33" ht="21" customHeight="1" x14ac:dyDescent="0.35">
      <c r="A1" s="87" t="s">
        <v>96</v>
      </c>
    </row>
    <row r="2" spans="1:33" ht="24" customHeight="1" x14ac:dyDescent="0.3">
      <c r="B2" s="17" t="s">
        <v>92</v>
      </c>
      <c r="Q2" s="18"/>
      <c r="R2" s="44" t="s">
        <v>65</v>
      </c>
    </row>
    <row r="3" spans="1:33" s="19" customFormat="1" ht="24" customHeight="1" x14ac:dyDescent="0.3">
      <c r="A3" s="31"/>
      <c r="B3" s="41" t="s">
        <v>93</v>
      </c>
      <c r="C3" s="31"/>
      <c r="Q3" s="20"/>
      <c r="R3" s="44" t="s">
        <v>63</v>
      </c>
    </row>
    <row r="4" spans="1:33" ht="5.0999999999999996" customHeight="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/>
      <c r="S4" s="34"/>
      <c r="T4" s="34"/>
      <c r="U4" s="34"/>
      <c r="V4" s="34"/>
    </row>
    <row r="5" spans="1:33" ht="24.75" customHeight="1" x14ac:dyDescent="0.3">
      <c r="A5" s="101"/>
      <c r="B5" s="102"/>
      <c r="C5" s="110" t="s">
        <v>3</v>
      </c>
      <c r="D5" s="111"/>
      <c r="E5" s="111"/>
      <c r="F5" s="112"/>
      <c r="G5" s="116" t="s">
        <v>7</v>
      </c>
      <c r="H5" s="117"/>
      <c r="I5" s="117"/>
      <c r="J5" s="118"/>
      <c r="K5" s="116" t="s">
        <v>17</v>
      </c>
      <c r="L5" s="117"/>
      <c r="M5" s="117"/>
      <c r="N5" s="118"/>
      <c r="O5" s="116" t="s">
        <v>6</v>
      </c>
      <c r="P5" s="117"/>
      <c r="Q5" s="117"/>
      <c r="R5" s="119"/>
      <c r="S5" s="86"/>
      <c r="T5" s="86"/>
      <c r="U5" s="86"/>
      <c r="V5" s="86"/>
    </row>
    <row r="6" spans="1:33" ht="22.5" customHeight="1" x14ac:dyDescent="0.3">
      <c r="A6" s="103" t="s">
        <v>10</v>
      </c>
      <c r="B6" s="104"/>
      <c r="C6" s="99" t="s">
        <v>0</v>
      </c>
      <c r="D6" s="109"/>
      <c r="E6" s="109"/>
      <c r="F6" s="100"/>
      <c r="G6" s="99" t="s">
        <v>67</v>
      </c>
      <c r="H6" s="109"/>
      <c r="I6" s="109"/>
      <c r="J6" s="100"/>
      <c r="K6" s="99" t="s">
        <v>9</v>
      </c>
      <c r="L6" s="109"/>
      <c r="M6" s="109"/>
      <c r="N6" s="100"/>
      <c r="O6" s="99" t="s">
        <v>68</v>
      </c>
      <c r="P6" s="109"/>
      <c r="Q6" s="109"/>
      <c r="R6" s="120"/>
      <c r="S6" s="86"/>
      <c r="T6" s="86"/>
      <c r="U6" s="86"/>
      <c r="V6" s="86"/>
    </row>
    <row r="7" spans="1:33" ht="23.25" customHeight="1" x14ac:dyDescent="0.3">
      <c r="A7" s="105" t="s">
        <v>11</v>
      </c>
      <c r="B7" s="106"/>
      <c r="C7" s="110" t="s">
        <v>4</v>
      </c>
      <c r="D7" s="112"/>
      <c r="E7" s="113" t="s">
        <v>5</v>
      </c>
      <c r="F7" s="114"/>
      <c r="G7" s="110" t="s">
        <v>4</v>
      </c>
      <c r="H7" s="112"/>
      <c r="I7" s="113" t="s">
        <v>5</v>
      </c>
      <c r="J7" s="114"/>
      <c r="K7" s="110" t="s">
        <v>4</v>
      </c>
      <c r="L7" s="112"/>
      <c r="M7" s="113" t="s">
        <v>5</v>
      </c>
      <c r="N7" s="114"/>
      <c r="O7" s="110" t="s">
        <v>4</v>
      </c>
      <c r="P7" s="112"/>
      <c r="Q7" s="110" t="s">
        <v>5</v>
      </c>
      <c r="R7" s="121"/>
      <c r="S7" s="83"/>
      <c r="T7" s="83"/>
      <c r="U7" s="83"/>
      <c r="V7" s="83"/>
    </row>
    <row r="8" spans="1:33" s="21" customFormat="1" ht="23.25" customHeight="1" x14ac:dyDescent="0.3">
      <c r="A8" s="107"/>
      <c r="B8" s="108"/>
      <c r="C8" s="99" t="s">
        <v>1</v>
      </c>
      <c r="D8" s="100"/>
      <c r="E8" s="115" t="s">
        <v>2</v>
      </c>
      <c r="F8" s="100"/>
      <c r="G8" s="99" t="s">
        <v>1</v>
      </c>
      <c r="H8" s="100"/>
      <c r="I8" s="115" t="s">
        <v>2</v>
      </c>
      <c r="J8" s="100"/>
      <c r="K8" s="99" t="s">
        <v>1</v>
      </c>
      <c r="L8" s="100"/>
      <c r="M8" s="115" t="s">
        <v>2</v>
      </c>
      <c r="N8" s="100"/>
      <c r="O8" s="99" t="s">
        <v>1</v>
      </c>
      <c r="P8" s="100"/>
      <c r="Q8" s="99" t="s">
        <v>2</v>
      </c>
      <c r="R8" s="120"/>
      <c r="S8" s="86"/>
      <c r="T8" s="86"/>
      <c r="U8" s="86"/>
      <c r="V8" s="86"/>
    </row>
    <row r="9" spans="1:33" ht="6.75" customHeight="1" x14ac:dyDescent="0.3">
      <c r="A9" s="21"/>
      <c r="B9" s="88"/>
      <c r="C9" s="9"/>
      <c r="D9" s="9"/>
      <c r="E9" s="9"/>
      <c r="F9" s="9"/>
      <c r="G9" s="9"/>
      <c r="H9" s="21"/>
      <c r="I9" s="9"/>
      <c r="J9" s="21"/>
      <c r="K9" s="9"/>
      <c r="L9" s="21"/>
      <c r="M9" s="9"/>
      <c r="N9" s="21"/>
      <c r="O9" s="9"/>
      <c r="P9" s="21"/>
      <c r="Q9" s="9"/>
    </row>
    <row r="10" spans="1:33" s="25" customFormat="1" ht="34.5" customHeight="1" x14ac:dyDescent="0.3">
      <c r="A10" s="24" t="s">
        <v>8</v>
      </c>
      <c r="B10" s="89"/>
      <c r="C10" s="67">
        <v>65555</v>
      </c>
      <c r="D10" s="62"/>
      <c r="E10" s="67">
        <v>607903.85250000004</v>
      </c>
      <c r="F10" s="62"/>
      <c r="G10" s="67">
        <v>49715</v>
      </c>
      <c r="H10" s="62"/>
      <c r="I10" s="67">
        <v>481364.02750000003</v>
      </c>
      <c r="J10" s="62"/>
      <c r="K10" s="67">
        <v>2550</v>
      </c>
      <c r="L10" s="62"/>
      <c r="M10" s="67">
        <v>2155.9650000000001</v>
      </c>
      <c r="N10" s="62"/>
      <c r="O10" s="67">
        <v>104</v>
      </c>
      <c r="P10" s="62"/>
      <c r="Q10" s="67">
        <v>228.45249999999999</v>
      </c>
      <c r="R10" s="45"/>
      <c r="S10" s="45"/>
      <c r="T10" s="45"/>
      <c r="U10" s="45"/>
      <c r="V10" s="45"/>
      <c r="Y10" s="47" t="s">
        <v>72</v>
      </c>
      <c r="Z10" s="46">
        <v>14131</v>
      </c>
      <c r="AA10" s="46">
        <v>34811.077499999999</v>
      </c>
      <c r="AB10" s="46">
        <v>11237</v>
      </c>
      <c r="AC10" s="46">
        <v>27706.665000000001</v>
      </c>
      <c r="AD10" s="46">
        <v>235</v>
      </c>
      <c r="AE10" s="46">
        <v>507</v>
      </c>
      <c r="AF10" s="46">
        <v>10</v>
      </c>
      <c r="AG10" s="46">
        <v>23</v>
      </c>
    </row>
    <row r="11" spans="1:33" s="26" customFormat="1" ht="33.75" customHeight="1" x14ac:dyDescent="0.3">
      <c r="A11" s="21"/>
      <c r="B11" s="37" t="s">
        <v>62</v>
      </c>
      <c r="C11" s="49">
        <v>7645</v>
      </c>
      <c r="D11" s="63"/>
      <c r="E11" s="49">
        <v>5907</v>
      </c>
      <c r="F11" s="63"/>
      <c r="G11" s="49">
        <v>4049</v>
      </c>
      <c r="H11" s="63"/>
      <c r="I11" s="49">
        <v>3658</v>
      </c>
      <c r="J11" s="63"/>
      <c r="K11" s="49">
        <v>2249</v>
      </c>
      <c r="L11" s="63"/>
      <c r="M11" s="49">
        <v>1131</v>
      </c>
      <c r="N11" s="63"/>
      <c r="O11" s="49">
        <v>84</v>
      </c>
      <c r="P11" s="63"/>
      <c r="Q11" s="49">
        <v>46</v>
      </c>
      <c r="R11" s="13"/>
      <c r="S11" s="13"/>
      <c r="T11" s="13"/>
      <c r="U11" s="13"/>
      <c r="V11" s="13"/>
      <c r="Y11" s="47" t="s">
        <v>73</v>
      </c>
      <c r="Z11" s="46">
        <v>11927</v>
      </c>
      <c r="AA11" s="46">
        <v>54550.777499999997</v>
      </c>
      <c r="AB11" s="46">
        <v>9422</v>
      </c>
      <c r="AC11" s="46">
        <v>43247.27</v>
      </c>
      <c r="AD11" s="46">
        <v>45</v>
      </c>
      <c r="AE11" s="46">
        <v>206.625</v>
      </c>
      <c r="AF11" s="46">
        <v>3</v>
      </c>
      <c r="AG11" s="46">
        <v>14</v>
      </c>
    </row>
    <row r="12" spans="1:33" s="26" customFormat="1" ht="33.75" customHeight="1" x14ac:dyDescent="0.3">
      <c r="A12" s="21"/>
      <c r="B12" s="37" t="s">
        <v>44</v>
      </c>
      <c r="C12" s="49">
        <f>Z10+Z11</f>
        <v>26058</v>
      </c>
      <c r="D12" s="32"/>
      <c r="E12" s="49">
        <f>AA10+AA11</f>
        <v>89361.854999999996</v>
      </c>
      <c r="F12" s="32"/>
      <c r="G12" s="49">
        <f>AB10+AB11</f>
        <v>20659</v>
      </c>
      <c r="H12" s="32"/>
      <c r="I12" s="49">
        <f>AC10+AC11</f>
        <v>70953.934999999998</v>
      </c>
      <c r="J12" s="32"/>
      <c r="K12" s="49">
        <f>AD10+AD11</f>
        <v>280</v>
      </c>
      <c r="L12" s="32"/>
      <c r="M12" s="49">
        <f>AE10+AE11</f>
        <v>713.625</v>
      </c>
      <c r="N12" s="32"/>
      <c r="O12" s="49">
        <f>AF10+AF11</f>
        <v>13</v>
      </c>
      <c r="P12" s="32"/>
      <c r="Q12" s="49">
        <f>AG10+AG11</f>
        <v>37</v>
      </c>
      <c r="R12" s="13"/>
      <c r="S12" s="13"/>
      <c r="T12" s="13"/>
      <c r="U12" s="13"/>
      <c r="V12" s="13"/>
      <c r="Y12" s="47" t="s">
        <v>74</v>
      </c>
      <c r="Z12" s="46">
        <v>6534</v>
      </c>
      <c r="AA12" s="46">
        <v>41963.525000000001</v>
      </c>
      <c r="AB12" s="46">
        <v>4975</v>
      </c>
      <c r="AC12" s="46">
        <v>31985.702499999999</v>
      </c>
      <c r="AD12" s="46">
        <v>6</v>
      </c>
      <c r="AE12" s="46">
        <v>39</v>
      </c>
      <c r="AF12" s="46">
        <v>0</v>
      </c>
      <c r="AG12" s="46">
        <v>0</v>
      </c>
    </row>
    <row r="13" spans="1:33" s="26" customFormat="1" ht="33.75" customHeight="1" x14ac:dyDescent="0.3">
      <c r="A13" s="21"/>
      <c r="B13" s="37" t="s">
        <v>45</v>
      </c>
      <c r="C13" s="49">
        <f>Z12+Z13</f>
        <v>10760</v>
      </c>
      <c r="D13" s="32"/>
      <c r="E13" s="49">
        <f>AA12+AA13</f>
        <v>77232.33</v>
      </c>
      <c r="F13" s="32"/>
      <c r="G13" s="49">
        <f>AB12+AB13</f>
        <v>8136</v>
      </c>
      <c r="H13" s="32"/>
      <c r="I13" s="49">
        <f>AC12+AC13</f>
        <v>58344.557499999995</v>
      </c>
      <c r="J13" s="32"/>
      <c r="K13" s="49">
        <f>AD12+AD13</f>
        <v>9</v>
      </c>
      <c r="L13" s="32"/>
      <c r="M13" s="49">
        <f>AE12+AE13</f>
        <v>65.25</v>
      </c>
      <c r="N13" s="32"/>
      <c r="O13" s="49" t="s">
        <v>61</v>
      </c>
      <c r="P13" s="49"/>
      <c r="Q13" s="49" t="s">
        <v>61</v>
      </c>
      <c r="R13" s="15"/>
      <c r="S13" s="15"/>
      <c r="T13" s="15"/>
      <c r="U13" s="15"/>
      <c r="V13" s="15"/>
      <c r="Y13" s="47" t="s">
        <v>75</v>
      </c>
      <c r="Z13" s="46">
        <v>4226</v>
      </c>
      <c r="AA13" s="46">
        <v>35268.805</v>
      </c>
      <c r="AB13" s="46">
        <v>3161</v>
      </c>
      <c r="AC13" s="46">
        <v>26358.855</v>
      </c>
      <c r="AD13" s="46">
        <v>3</v>
      </c>
      <c r="AE13" s="46">
        <v>26.25</v>
      </c>
      <c r="AF13" s="46">
        <v>0</v>
      </c>
      <c r="AG13" s="46">
        <v>0</v>
      </c>
    </row>
    <row r="14" spans="1:33" s="26" customFormat="1" ht="33.75" customHeight="1" x14ac:dyDescent="0.3">
      <c r="A14" s="21"/>
      <c r="B14" s="37" t="s">
        <v>46</v>
      </c>
      <c r="C14" s="49">
        <f>Z14+Z15</f>
        <v>13519</v>
      </c>
      <c r="D14" s="32"/>
      <c r="E14" s="49">
        <f>AA14+AA15</f>
        <v>176111.33250000002</v>
      </c>
      <c r="F14" s="32"/>
      <c r="G14" s="49">
        <f>AB14+AB15</f>
        <v>10831</v>
      </c>
      <c r="H14" s="32"/>
      <c r="I14" s="49">
        <f>AC14+AC15</f>
        <v>141424.54499999998</v>
      </c>
      <c r="J14" s="32"/>
      <c r="K14" s="49">
        <f>AD14+AD15</f>
        <v>8</v>
      </c>
      <c r="L14" s="32"/>
      <c r="M14" s="49">
        <f>AE14+AE15</f>
        <v>107</v>
      </c>
      <c r="N14" s="32"/>
      <c r="O14" s="49">
        <f>AF14+AF15</f>
        <v>5</v>
      </c>
      <c r="P14" s="32"/>
      <c r="Q14" s="49">
        <f>AG14+AG15</f>
        <v>54</v>
      </c>
      <c r="R14" s="13"/>
      <c r="S14" s="13"/>
      <c r="T14" s="13"/>
      <c r="U14" s="13"/>
      <c r="V14" s="13"/>
      <c r="Y14" s="47" t="s">
        <v>76</v>
      </c>
      <c r="Z14" s="46">
        <v>8636</v>
      </c>
      <c r="AA14" s="46">
        <v>95766.677500000005</v>
      </c>
      <c r="AB14" s="46">
        <v>6796</v>
      </c>
      <c r="AC14" s="46">
        <v>74897.907500000001</v>
      </c>
      <c r="AD14" s="46">
        <v>6</v>
      </c>
      <c r="AE14" s="46">
        <v>70</v>
      </c>
      <c r="AF14" s="46">
        <v>5</v>
      </c>
      <c r="AG14" s="46">
        <v>54</v>
      </c>
    </row>
    <row r="15" spans="1:33" s="26" customFormat="1" ht="33.75" customHeight="1" x14ac:dyDescent="0.3">
      <c r="A15" s="21"/>
      <c r="B15" s="37" t="s">
        <v>47</v>
      </c>
      <c r="C15" s="49">
        <f>Z16+Z17+Z18</f>
        <v>5825</v>
      </c>
      <c r="D15" s="32"/>
      <c r="E15" s="49">
        <f>AA16+AA17+AA18</f>
        <v>148212.66</v>
      </c>
      <c r="F15" s="32"/>
      <c r="G15" s="49">
        <f>AB16+AB17+AB18</f>
        <v>4656</v>
      </c>
      <c r="H15" s="32"/>
      <c r="I15" s="49">
        <f>AC16+AC17+AC18</f>
        <v>118228.36500000001</v>
      </c>
      <c r="J15" s="32"/>
      <c r="K15" s="49">
        <f>AD16+AD17+AD18</f>
        <v>3</v>
      </c>
      <c r="L15" s="32"/>
      <c r="M15" s="49">
        <f>AE16+AE17+AE18</f>
        <v>83.502499999999998</v>
      </c>
      <c r="N15" s="32"/>
      <c r="O15" s="49" t="s">
        <v>61</v>
      </c>
      <c r="P15" s="32"/>
      <c r="Q15" s="49" t="s">
        <v>61</v>
      </c>
      <c r="R15" s="13"/>
      <c r="S15" s="13"/>
      <c r="T15" s="13"/>
      <c r="U15" s="13"/>
      <c r="V15" s="13"/>
      <c r="Y15" s="47" t="s">
        <v>77</v>
      </c>
      <c r="Z15" s="46">
        <v>4883</v>
      </c>
      <c r="AA15" s="46">
        <v>80344.654999999999</v>
      </c>
      <c r="AB15" s="46">
        <v>4035</v>
      </c>
      <c r="AC15" s="46">
        <v>66526.637499999997</v>
      </c>
      <c r="AD15" s="46">
        <v>2</v>
      </c>
      <c r="AE15" s="46">
        <v>37</v>
      </c>
      <c r="AF15" s="46">
        <v>0</v>
      </c>
      <c r="AG15" s="46">
        <v>0</v>
      </c>
    </row>
    <row r="16" spans="1:33" s="26" customFormat="1" ht="33.75" customHeight="1" x14ac:dyDescent="0.3">
      <c r="A16" s="21"/>
      <c r="B16" s="37" t="s">
        <v>48</v>
      </c>
      <c r="C16" s="49">
        <f>Z19+Z20</f>
        <v>1146</v>
      </c>
      <c r="D16" s="32"/>
      <c r="E16" s="49">
        <f>AA19+AA20</f>
        <v>53078.505000000005</v>
      </c>
      <c r="F16" s="32"/>
      <c r="G16" s="49">
        <f>AB19+AB20</f>
        <v>913</v>
      </c>
      <c r="H16" s="32"/>
      <c r="I16" s="49">
        <f>AC19+AC20</f>
        <v>42112.332500000004</v>
      </c>
      <c r="J16" s="32"/>
      <c r="K16" s="49">
        <f>AD19+AD20</f>
        <v>1</v>
      </c>
      <c r="L16" s="32"/>
      <c r="M16" s="49">
        <f>AE19+AE20</f>
        <v>56</v>
      </c>
      <c r="N16" s="32"/>
      <c r="O16" s="49">
        <f>AF19+AF20</f>
        <v>2</v>
      </c>
      <c r="P16" s="32"/>
      <c r="Q16" s="49">
        <f>AG19+AG20</f>
        <v>91</v>
      </c>
      <c r="R16" s="13"/>
      <c r="S16" s="13"/>
      <c r="T16" s="13"/>
      <c r="U16" s="13"/>
      <c r="V16" s="13"/>
      <c r="Y16" s="47" t="s">
        <v>78</v>
      </c>
      <c r="Z16" s="46">
        <v>2765</v>
      </c>
      <c r="AA16" s="46">
        <v>57817.08</v>
      </c>
      <c r="AB16" s="46">
        <v>2234</v>
      </c>
      <c r="AC16" s="46">
        <v>46622.73</v>
      </c>
      <c r="AD16" s="46">
        <v>1</v>
      </c>
      <c r="AE16" s="46">
        <v>23</v>
      </c>
      <c r="AF16" s="46">
        <v>0</v>
      </c>
      <c r="AG16" s="46">
        <v>0</v>
      </c>
    </row>
    <row r="17" spans="1:33" s="26" customFormat="1" ht="33.75" customHeight="1" x14ac:dyDescent="0.3">
      <c r="A17" s="21"/>
      <c r="B17" s="37" t="s">
        <v>49</v>
      </c>
      <c r="C17" s="49">
        <f>Z21+Z22+Z23</f>
        <v>541</v>
      </c>
      <c r="D17" s="32"/>
      <c r="E17" s="49">
        <f>AA21+AA22+AA23</f>
        <v>42873.184999999998</v>
      </c>
      <c r="F17" s="32"/>
      <c r="G17" s="49">
        <f>AB21+AB22+AB23</f>
        <v>418</v>
      </c>
      <c r="H17" s="32"/>
      <c r="I17" s="49">
        <f>AC21+AC22+AC23</f>
        <v>33042.31</v>
      </c>
      <c r="J17" s="32"/>
      <c r="K17" s="49" t="s">
        <v>61</v>
      </c>
      <c r="L17" s="32"/>
      <c r="M17" s="49" t="s">
        <v>61</v>
      </c>
      <c r="N17" s="32"/>
      <c r="O17" s="49" t="s">
        <v>61</v>
      </c>
      <c r="P17" s="32"/>
      <c r="Q17" s="49" t="s">
        <v>61</v>
      </c>
      <c r="R17" s="13"/>
      <c r="S17" s="13"/>
      <c r="T17" s="13"/>
      <c r="U17" s="13"/>
      <c r="V17" s="13"/>
      <c r="Y17" s="47" t="s">
        <v>79</v>
      </c>
      <c r="Z17" s="46">
        <v>1386</v>
      </c>
      <c r="AA17" s="46">
        <v>36088.057500000003</v>
      </c>
      <c r="AB17" s="46">
        <v>1077</v>
      </c>
      <c r="AC17" s="46">
        <v>27978.43</v>
      </c>
      <c r="AD17" s="46">
        <v>1</v>
      </c>
      <c r="AE17" s="46">
        <v>25.002500000000001</v>
      </c>
      <c r="AF17" s="46">
        <v>0</v>
      </c>
      <c r="AG17" s="46">
        <v>0</v>
      </c>
    </row>
    <row r="18" spans="1:33" s="26" customFormat="1" ht="33.75" customHeight="1" x14ac:dyDescent="0.3">
      <c r="A18" s="21"/>
      <c r="B18" s="37" t="s">
        <v>50</v>
      </c>
      <c r="C18" s="49">
        <f>Z24+Z25+Z26</f>
        <v>57</v>
      </c>
      <c r="D18" s="32"/>
      <c r="E18" s="49">
        <f>AA24+AA25+AA26</f>
        <v>12703</v>
      </c>
      <c r="F18" s="32"/>
      <c r="G18" s="49">
        <f>AB24+AB25+AB26</f>
        <v>49</v>
      </c>
      <c r="H18" s="32"/>
      <c r="I18" s="49">
        <f>AC24+AC25+AC26</f>
        <v>11176</v>
      </c>
      <c r="J18" s="32"/>
      <c r="K18" s="49" t="s">
        <v>61</v>
      </c>
      <c r="L18" s="32"/>
      <c r="M18" s="49" t="s">
        <v>61</v>
      </c>
      <c r="N18" s="32"/>
      <c r="O18" s="49" t="s">
        <v>61</v>
      </c>
      <c r="P18" s="32"/>
      <c r="Q18" s="49" t="s">
        <v>61</v>
      </c>
      <c r="R18" s="15"/>
      <c r="S18" s="15"/>
      <c r="T18" s="15"/>
      <c r="U18" s="15"/>
      <c r="V18" s="15"/>
      <c r="Y18" s="47" t="s">
        <v>80</v>
      </c>
      <c r="Z18" s="46">
        <v>1674</v>
      </c>
      <c r="AA18" s="46">
        <v>54307.522499999999</v>
      </c>
      <c r="AB18" s="46">
        <v>1345</v>
      </c>
      <c r="AC18" s="46">
        <v>43627.205000000002</v>
      </c>
      <c r="AD18" s="46">
        <v>1</v>
      </c>
      <c r="AE18" s="46">
        <v>35.5</v>
      </c>
      <c r="AF18" s="46">
        <v>0</v>
      </c>
      <c r="AG18" s="46">
        <v>0</v>
      </c>
    </row>
    <row r="19" spans="1:33" s="26" customFormat="1" ht="34.5" customHeight="1" x14ac:dyDescent="0.3">
      <c r="A19" s="21"/>
      <c r="B19" s="37" t="s">
        <v>51</v>
      </c>
      <c r="C19" s="49">
        <f>Z27</f>
        <v>4</v>
      </c>
      <c r="D19" s="32"/>
      <c r="E19" s="49">
        <f>AA27</f>
        <v>2424</v>
      </c>
      <c r="F19" s="32"/>
      <c r="G19" s="49">
        <f>AB27</f>
        <v>4</v>
      </c>
      <c r="H19" s="32"/>
      <c r="I19" s="49">
        <f>AC27</f>
        <v>2424</v>
      </c>
      <c r="J19" s="32"/>
      <c r="K19" s="49" t="s">
        <v>61</v>
      </c>
      <c r="L19" s="32"/>
      <c r="M19" s="49" t="s">
        <v>61</v>
      </c>
      <c r="N19" s="32"/>
      <c r="O19" s="49" t="s">
        <v>61</v>
      </c>
      <c r="P19" s="32"/>
      <c r="Q19" s="49" t="s">
        <v>61</v>
      </c>
      <c r="R19" s="13"/>
      <c r="S19" s="13"/>
      <c r="T19" s="13"/>
      <c r="U19" s="13"/>
      <c r="V19" s="13"/>
      <c r="Y19" s="47" t="s">
        <v>81</v>
      </c>
      <c r="Z19" s="46">
        <v>681</v>
      </c>
      <c r="AA19" s="46">
        <v>28936.422500000001</v>
      </c>
      <c r="AB19" s="46">
        <v>547</v>
      </c>
      <c r="AC19" s="46">
        <v>23156.13</v>
      </c>
      <c r="AD19" s="46">
        <v>0</v>
      </c>
      <c r="AE19" s="46">
        <v>0</v>
      </c>
      <c r="AF19" s="46">
        <v>2</v>
      </c>
      <c r="AG19" s="46">
        <v>91</v>
      </c>
    </row>
    <row r="20" spans="1:33" s="28" customFormat="1" ht="18.75" customHeight="1" x14ac:dyDescent="0.3">
      <c r="A20" s="36"/>
      <c r="B20" s="3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36"/>
      <c r="S20" s="50"/>
      <c r="T20" s="50"/>
      <c r="U20" s="50"/>
      <c r="V20" s="50"/>
      <c r="Y20" s="47" t="s">
        <v>82</v>
      </c>
      <c r="Z20" s="46">
        <v>465</v>
      </c>
      <c r="AA20" s="46">
        <v>24142.0825</v>
      </c>
      <c r="AB20" s="46">
        <v>366</v>
      </c>
      <c r="AC20" s="46">
        <v>18956.202499999999</v>
      </c>
      <c r="AD20" s="46">
        <v>1</v>
      </c>
      <c r="AE20" s="46">
        <v>56</v>
      </c>
      <c r="AF20" s="46">
        <v>0</v>
      </c>
      <c r="AG20" s="46">
        <v>0</v>
      </c>
    </row>
    <row r="21" spans="1:33" ht="21" customHeight="1" x14ac:dyDescent="0.3">
      <c r="A21" s="50"/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R21" s="97">
        <v>44</v>
      </c>
      <c r="S21" s="50"/>
      <c r="T21" s="50"/>
      <c r="U21" s="50"/>
      <c r="V21" s="50"/>
      <c r="W21" s="28"/>
      <c r="Y21" s="47" t="s">
        <v>83</v>
      </c>
      <c r="Z21" s="46">
        <v>312</v>
      </c>
      <c r="AA21" s="46">
        <v>20672.397499999999</v>
      </c>
      <c r="AB21" s="46">
        <v>244</v>
      </c>
      <c r="AC21" s="46">
        <v>16212.522499999999</v>
      </c>
      <c r="AD21" s="46">
        <v>0</v>
      </c>
      <c r="AE21" s="46">
        <v>0</v>
      </c>
      <c r="AF21" s="46">
        <v>0</v>
      </c>
      <c r="AG21" s="46">
        <v>0</v>
      </c>
    </row>
    <row r="22" spans="1:33" ht="23.25" x14ac:dyDescent="0.3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32"/>
      <c r="M22" s="32"/>
      <c r="N22" s="21"/>
      <c r="O22" s="21"/>
      <c r="P22" s="21"/>
      <c r="Q22" s="21"/>
      <c r="Y22" s="47" t="s">
        <v>84</v>
      </c>
      <c r="Z22" s="46">
        <v>129</v>
      </c>
      <c r="AA22" s="46">
        <v>11115.5375</v>
      </c>
      <c r="AB22" s="46">
        <v>102</v>
      </c>
      <c r="AC22" s="46">
        <v>8783.2875000000004</v>
      </c>
      <c r="AD22" s="46">
        <v>0</v>
      </c>
      <c r="AE22" s="46">
        <v>0</v>
      </c>
      <c r="AF22" s="46">
        <v>0</v>
      </c>
      <c r="AG22" s="46">
        <v>0</v>
      </c>
    </row>
    <row r="23" spans="1:33" ht="23.25" x14ac:dyDescent="0.3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32"/>
      <c r="M23" s="32"/>
      <c r="N23" s="21"/>
      <c r="O23" s="21"/>
      <c r="P23" s="21"/>
      <c r="Q23" s="21"/>
      <c r="Y23" s="47" t="s">
        <v>85</v>
      </c>
      <c r="Z23" s="46">
        <v>100</v>
      </c>
      <c r="AA23" s="46">
        <v>11085.25</v>
      </c>
      <c r="AB23" s="46">
        <v>72</v>
      </c>
      <c r="AC23" s="46">
        <v>8046.5</v>
      </c>
      <c r="AD23" s="46">
        <v>0</v>
      </c>
      <c r="AE23" s="46">
        <v>0</v>
      </c>
      <c r="AF23" s="46">
        <v>0</v>
      </c>
      <c r="AG23" s="46">
        <v>0</v>
      </c>
    </row>
    <row r="24" spans="1:33" ht="24" customHeight="1" x14ac:dyDescent="0.3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32"/>
      <c r="M24" s="32"/>
      <c r="N24" s="21"/>
      <c r="O24" s="21"/>
      <c r="P24" s="21"/>
      <c r="Q24" s="21"/>
      <c r="Y24" s="47" t="s">
        <v>86</v>
      </c>
      <c r="Z24" s="46">
        <v>25</v>
      </c>
      <c r="AA24" s="46">
        <v>3866.5</v>
      </c>
      <c r="AB24" s="46">
        <v>20</v>
      </c>
      <c r="AC24" s="46">
        <v>3093.5</v>
      </c>
      <c r="AD24" s="46">
        <v>0</v>
      </c>
      <c r="AE24" s="46">
        <v>0</v>
      </c>
      <c r="AF24" s="46">
        <v>0</v>
      </c>
      <c r="AG24" s="46">
        <v>0</v>
      </c>
    </row>
    <row r="25" spans="1:33" ht="17.25" customHeight="1" x14ac:dyDescent="0.3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32"/>
      <c r="M25" s="32"/>
      <c r="N25" s="21"/>
      <c r="O25" s="21"/>
      <c r="P25" s="21"/>
      <c r="Q25" s="21"/>
      <c r="Y25" s="47" t="s">
        <v>87</v>
      </c>
      <c r="Z25" s="46">
        <v>20</v>
      </c>
      <c r="AA25" s="46">
        <v>4275.5</v>
      </c>
      <c r="AB25" s="46">
        <v>18</v>
      </c>
      <c r="AC25" s="46">
        <v>3851.5</v>
      </c>
      <c r="AD25" s="46">
        <v>0</v>
      </c>
      <c r="AE25" s="46">
        <v>0</v>
      </c>
      <c r="AF25" s="46">
        <v>0</v>
      </c>
      <c r="AG25" s="46">
        <v>0</v>
      </c>
    </row>
    <row r="26" spans="1:33" ht="23.25" x14ac:dyDescent="0.3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32"/>
      <c r="M26" s="32"/>
      <c r="N26" s="21"/>
      <c r="O26" s="21"/>
      <c r="P26" s="21"/>
      <c r="Q26" s="21"/>
      <c r="Y26" s="47" t="s">
        <v>88</v>
      </c>
      <c r="Z26" s="46">
        <v>12</v>
      </c>
      <c r="AA26" s="46">
        <v>4561</v>
      </c>
      <c r="AB26" s="46">
        <v>11</v>
      </c>
      <c r="AC26" s="46">
        <v>4231</v>
      </c>
      <c r="AD26" s="46">
        <v>0</v>
      </c>
      <c r="AE26" s="46">
        <v>0</v>
      </c>
      <c r="AF26" s="46">
        <v>0</v>
      </c>
      <c r="AG26" s="46">
        <v>0</v>
      </c>
    </row>
    <row r="27" spans="1:33" ht="23.25" x14ac:dyDescent="0.3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32"/>
      <c r="M27" s="32"/>
      <c r="N27" s="21"/>
      <c r="O27" s="21"/>
      <c r="P27" s="21"/>
      <c r="Q27" s="21"/>
      <c r="Y27" s="47" t="s">
        <v>89</v>
      </c>
      <c r="Z27" s="46">
        <v>4</v>
      </c>
      <c r="AA27" s="46">
        <v>2424</v>
      </c>
      <c r="AB27" s="46">
        <v>4</v>
      </c>
      <c r="AC27" s="46">
        <v>2424</v>
      </c>
      <c r="AD27" s="46">
        <v>0</v>
      </c>
      <c r="AE27" s="46">
        <v>0</v>
      </c>
      <c r="AF27" s="46">
        <v>0</v>
      </c>
      <c r="AG27" s="46">
        <v>0</v>
      </c>
    </row>
    <row r="28" spans="1:33" x14ac:dyDescent="0.3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32"/>
      <c r="M28" s="32"/>
      <c r="N28" s="21"/>
      <c r="O28" s="21"/>
      <c r="P28" s="21"/>
      <c r="Q28" s="21"/>
    </row>
    <row r="29" spans="1:33" x14ac:dyDescent="0.3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32"/>
      <c r="M29" s="32"/>
      <c r="N29" s="21"/>
      <c r="O29" s="21"/>
      <c r="P29" s="21"/>
      <c r="Q29" s="21"/>
    </row>
    <row r="30" spans="1:33" x14ac:dyDescent="0.3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32"/>
      <c r="M30" s="32"/>
      <c r="N30" s="21"/>
      <c r="O30" s="21"/>
      <c r="P30" s="21"/>
      <c r="Q30" s="21"/>
    </row>
    <row r="31" spans="1:33" x14ac:dyDescent="0.3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32"/>
      <c r="M31" s="32"/>
      <c r="N31" s="21"/>
      <c r="O31" s="21"/>
      <c r="P31" s="21"/>
      <c r="Q31" s="21"/>
    </row>
    <row r="32" spans="1:33" x14ac:dyDescent="0.3">
      <c r="L32" s="33"/>
      <c r="M32" s="33"/>
    </row>
    <row r="33" spans="12:13" x14ac:dyDescent="0.3">
      <c r="L33" s="33"/>
      <c r="M33" s="33"/>
    </row>
    <row r="34" spans="12:13" x14ac:dyDescent="0.3">
      <c r="L34" s="33"/>
      <c r="M34" s="33"/>
    </row>
    <row r="35" spans="12:13" x14ac:dyDescent="0.3">
      <c r="L35" s="33"/>
      <c r="M35" s="33"/>
    </row>
    <row r="36" spans="12:13" x14ac:dyDescent="0.3">
      <c r="L36" s="33"/>
      <c r="M36" s="33"/>
    </row>
    <row r="37" spans="12:13" x14ac:dyDescent="0.3">
      <c r="L37" s="33"/>
      <c r="M37" s="33"/>
    </row>
    <row r="38" spans="12:13" x14ac:dyDescent="0.3">
      <c r="L38" s="33"/>
      <c r="M38" s="33"/>
    </row>
    <row r="39" spans="12:13" x14ac:dyDescent="0.3">
      <c r="L39" s="33"/>
      <c r="M39" s="33"/>
    </row>
    <row r="40" spans="12:13" x14ac:dyDescent="0.3">
      <c r="L40" s="33"/>
      <c r="M40" s="33"/>
    </row>
    <row r="41" spans="12:13" x14ac:dyDescent="0.3">
      <c r="L41" s="33"/>
      <c r="M41" s="33"/>
    </row>
    <row r="42" spans="12:13" x14ac:dyDescent="0.3">
      <c r="L42" s="33"/>
      <c r="M42" s="33"/>
    </row>
    <row r="43" spans="12:13" x14ac:dyDescent="0.3">
      <c r="L43" s="33"/>
      <c r="M43" s="33"/>
    </row>
    <row r="44" spans="12:13" x14ac:dyDescent="0.3">
      <c r="L44" s="33"/>
      <c r="M44" s="33"/>
    </row>
    <row r="45" spans="12:13" x14ac:dyDescent="0.3">
      <c r="L45" s="33"/>
      <c r="M45" s="33"/>
    </row>
    <row r="46" spans="12:13" x14ac:dyDescent="0.3">
      <c r="L46" s="33"/>
      <c r="M46" s="33"/>
    </row>
    <row r="47" spans="12:13" x14ac:dyDescent="0.3">
      <c r="L47" s="33"/>
      <c r="M47" s="33"/>
    </row>
    <row r="48" spans="12:13" x14ac:dyDescent="0.3">
      <c r="L48" s="33"/>
      <c r="M48" s="33"/>
    </row>
    <row r="49" spans="12:13" x14ac:dyDescent="0.3">
      <c r="L49" s="33"/>
      <c r="M49" s="33"/>
    </row>
    <row r="50" spans="12:13" x14ac:dyDescent="0.3">
      <c r="L50" s="33"/>
      <c r="M50" s="33"/>
    </row>
    <row r="51" spans="12:13" x14ac:dyDescent="0.3">
      <c r="L51" s="33"/>
      <c r="M51" s="33"/>
    </row>
    <row r="52" spans="12:13" x14ac:dyDescent="0.3">
      <c r="L52" s="33"/>
      <c r="M52" s="33"/>
    </row>
    <row r="53" spans="12:13" x14ac:dyDescent="0.3">
      <c r="L53" s="33"/>
      <c r="M53" s="33"/>
    </row>
    <row r="54" spans="12:13" x14ac:dyDescent="0.3">
      <c r="L54" s="33"/>
      <c r="M54" s="33"/>
    </row>
    <row r="55" spans="12:13" x14ac:dyDescent="0.3">
      <c r="L55" s="33"/>
      <c r="M55" s="33"/>
    </row>
    <row r="56" spans="12:13" x14ac:dyDescent="0.3">
      <c r="L56" s="33"/>
      <c r="M56" s="33"/>
    </row>
    <row r="57" spans="12:13" x14ac:dyDescent="0.3">
      <c r="L57" s="33"/>
      <c r="M57" s="33"/>
    </row>
    <row r="58" spans="12:13" x14ac:dyDescent="0.3">
      <c r="L58" s="33"/>
      <c r="M58" s="33"/>
    </row>
    <row r="59" spans="12:13" x14ac:dyDescent="0.3">
      <c r="L59" s="33"/>
      <c r="M59" s="33"/>
    </row>
    <row r="60" spans="12:13" x14ac:dyDescent="0.3">
      <c r="L60" s="33"/>
      <c r="M60" s="33"/>
    </row>
    <row r="61" spans="12:13" x14ac:dyDescent="0.3">
      <c r="L61" s="33"/>
      <c r="M61" s="33"/>
    </row>
    <row r="62" spans="12:13" x14ac:dyDescent="0.3">
      <c r="L62" s="33"/>
      <c r="M62" s="33"/>
    </row>
    <row r="63" spans="12:13" x14ac:dyDescent="0.3">
      <c r="L63" s="33"/>
      <c r="M63" s="33"/>
    </row>
    <row r="64" spans="12:13" x14ac:dyDescent="0.3">
      <c r="L64" s="33"/>
      <c r="M64" s="33"/>
    </row>
  </sheetData>
  <mergeCells count="28">
    <mergeCell ref="O5:R5"/>
    <mergeCell ref="O6:R6"/>
    <mergeCell ref="O7:P7"/>
    <mergeCell ref="O8:P8"/>
    <mergeCell ref="Q7:R7"/>
    <mergeCell ref="Q8:R8"/>
    <mergeCell ref="G5:J5"/>
    <mergeCell ref="G6:J6"/>
    <mergeCell ref="G7:H7"/>
    <mergeCell ref="G8:H8"/>
    <mergeCell ref="K5:N5"/>
    <mergeCell ref="K6:N6"/>
    <mergeCell ref="M7:N7"/>
    <mergeCell ref="K7:L7"/>
    <mergeCell ref="K8:L8"/>
    <mergeCell ref="M8:N8"/>
    <mergeCell ref="I7:J7"/>
    <mergeCell ref="I8:J8"/>
    <mergeCell ref="C8:D8"/>
    <mergeCell ref="A5:B5"/>
    <mergeCell ref="A6:B6"/>
    <mergeCell ref="A7:B7"/>
    <mergeCell ref="A8:B8"/>
    <mergeCell ref="C6:F6"/>
    <mergeCell ref="C5:F5"/>
    <mergeCell ref="C7:D7"/>
    <mergeCell ref="E7:F7"/>
    <mergeCell ref="E8:F8"/>
  </mergeCells>
  <pageMargins left="0.31496062992125984" right="0.15748031496062992" top="0.59055118110236227" bottom="0.15748031496062992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48"/>
  <sheetViews>
    <sheetView showGridLines="0" defaultGridColor="0" colorId="12" workbookViewId="0">
      <selection activeCell="K6" sqref="K6:N6"/>
    </sheetView>
  </sheetViews>
  <sheetFormatPr defaultColWidth="9.33203125" defaultRowHeight="18.75" x14ac:dyDescent="0.3"/>
  <cols>
    <col min="1" max="1" width="2.33203125" style="15" customWidth="1"/>
    <col min="2" max="2" width="27.83203125" style="15" customWidth="1"/>
    <col min="3" max="3" width="15.83203125" style="15" customWidth="1"/>
    <col min="4" max="4" width="1.83203125" style="15" customWidth="1"/>
    <col min="5" max="5" width="15.6640625" style="15" customWidth="1"/>
    <col min="6" max="6" width="1.6640625" style="15" customWidth="1"/>
    <col min="7" max="7" width="15.83203125" style="15" customWidth="1"/>
    <col min="8" max="8" width="1.83203125" style="15" customWidth="1"/>
    <col min="9" max="9" width="15.83203125" style="15" customWidth="1"/>
    <col min="10" max="10" width="1.83203125" style="15" customWidth="1"/>
    <col min="11" max="11" width="15.6640625" style="15" customWidth="1"/>
    <col min="12" max="12" width="1.83203125" style="15" customWidth="1"/>
    <col min="13" max="13" width="15.83203125" style="15" customWidth="1"/>
    <col min="14" max="14" width="1.83203125" style="15" customWidth="1"/>
    <col min="15" max="15" width="13.6640625" style="15" customWidth="1"/>
    <col min="16" max="16" width="1.83203125" style="15" customWidth="1"/>
    <col min="17" max="17" width="13.83203125" style="15" customWidth="1"/>
    <col min="18" max="18" width="3" style="15" customWidth="1"/>
    <col min="19" max="19" width="10.33203125" style="15" customWidth="1"/>
    <col min="20" max="20" width="1.33203125" style="15" customWidth="1"/>
    <col min="21" max="21" width="8.1640625" style="15" customWidth="1"/>
    <col min="22" max="22" width="1.1640625" style="15" customWidth="1"/>
    <col min="23" max="23" width="10" style="15" customWidth="1"/>
    <col min="24" max="24" width="2" style="15" customWidth="1"/>
    <col min="25" max="25" width="10" style="15" customWidth="1"/>
    <col min="26" max="26" width="4.6640625" style="15" customWidth="1"/>
    <col min="27" max="27" width="4.33203125" style="15" customWidth="1"/>
    <col min="28" max="28" width="3.33203125" style="15" customWidth="1"/>
    <col min="29" max="29" width="11.1640625" style="15" customWidth="1"/>
    <col min="30" max="30" width="9.33203125" style="15"/>
    <col min="31" max="31" width="11.5" style="15" bestFit="1" customWidth="1"/>
    <col min="32" max="16384" width="9.33203125" style="15"/>
  </cols>
  <sheetData>
    <row r="1" spans="1:37" x14ac:dyDescent="0.3">
      <c r="Q1" s="92"/>
      <c r="R1" s="98">
        <v>45</v>
      </c>
      <c r="S1" s="16"/>
    </row>
    <row r="2" spans="1:37" ht="24" customHeight="1" x14ac:dyDescent="0.3">
      <c r="B2" s="17" t="s">
        <v>91</v>
      </c>
      <c r="R2" s="44" t="s">
        <v>64</v>
      </c>
    </row>
    <row r="3" spans="1:37" s="19" customFormat="1" ht="24" customHeight="1" x14ac:dyDescent="0.3">
      <c r="B3" s="17" t="s">
        <v>94</v>
      </c>
      <c r="R3" s="44" t="s">
        <v>63</v>
      </c>
    </row>
    <row r="4" spans="1:37" ht="5.0999999999999996" customHeight="1" x14ac:dyDescent="0.3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40"/>
      <c r="S4" s="39"/>
      <c r="T4" s="39"/>
      <c r="U4" s="39"/>
      <c r="V4" s="39"/>
      <c r="W4" s="39"/>
      <c r="X4" s="39"/>
      <c r="Y4" s="39"/>
      <c r="Z4" s="39"/>
    </row>
    <row r="5" spans="1:37" ht="23.25" customHeight="1" x14ac:dyDescent="0.3">
      <c r="A5" s="101"/>
      <c r="B5" s="102"/>
      <c r="C5" s="90"/>
      <c r="D5" s="91"/>
      <c r="E5" s="91"/>
      <c r="F5" s="88"/>
      <c r="G5" s="90"/>
      <c r="H5" s="91"/>
      <c r="I5" s="91"/>
      <c r="J5" s="88"/>
      <c r="K5" s="122"/>
      <c r="L5" s="123"/>
      <c r="M5" s="123"/>
      <c r="N5" s="124"/>
      <c r="O5" s="103" t="s">
        <v>23</v>
      </c>
      <c r="P5" s="103"/>
      <c r="Q5" s="103"/>
      <c r="R5" s="103"/>
      <c r="S5" s="83"/>
      <c r="T5" s="83"/>
      <c r="U5" s="83"/>
      <c r="V5" s="83"/>
      <c r="W5" s="83"/>
      <c r="X5" s="83"/>
      <c r="Y5" s="83"/>
      <c r="Z5" s="83"/>
      <c r="AC5" s="56" t="s">
        <v>90</v>
      </c>
      <c r="AD5" s="53">
        <v>12398</v>
      </c>
      <c r="AE5" s="53">
        <v>111512.3275</v>
      </c>
      <c r="AF5" s="53">
        <v>355</v>
      </c>
      <c r="AG5" s="53">
        <v>6062.6424999999999</v>
      </c>
      <c r="AH5" s="53" t="s">
        <v>61</v>
      </c>
      <c r="AI5" s="53" t="s">
        <v>61</v>
      </c>
      <c r="AJ5" s="53">
        <v>29</v>
      </c>
      <c r="AK5" s="53">
        <v>28.875</v>
      </c>
    </row>
    <row r="6" spans="1:37" ht="23.25" customHeight="1" x14ac:dyDescent="0.3">
      <c r="A6" s="103"/>
      <c r="B6" s="104"/>
      <c r="C6" s="135" t="s">
        <v>14</v>
      </c>
      <c r="D6" s="136"/>
      <c r="E6" s="136"/>
      <c r="F6" s="114"/>
      <c r="G6" s="135" t="s">
        <v>14</v>
      </c>
      <c r="H6" s="136"/>
      <c r="I6" s="136"/>
      <c r="J6" s="114"/>
      <c r="K6" s="135" t="s">
        <v>18</v>
      </c>
      <c r="L6" s="136"/>
      <c r="M6" s="136"/>
      <c r="N6" s="114"/>
      <c r="O6" s="103" t="s">
        <v>26</v>
      </c>
      <c r="P6" s="103"/>
      <c r="Q6" s="103"/>
      <c r="R6" s="103"/>
      <c r="S6" s="83"/>
      <c r="T6" s="83"/>
      <c r="U6" s="83"/>
      <c r="V6" s="83"/>
      <c r="W6" s="83"/>
      <c r="X6" s="83"/>
      <c r="Y6" s="83"/>
      <c r="Z6" s="83"/>
      <c r="AC6" s="56">
        <v>0</v>
      </c>
      <c r="AD6" s="53">
        <v>123</v>
      </c>
      <c r="AE6" s="53">
        <v>27.655000000000001</v>
      </c>
      <c r="AF6" s="53">
        <v>1</v>
      </c>
      <c r="AG6" s="53">
        <v>0.25</v>
      </c>
      <c r="AH6" s="53" t="s">
        <v>61</v>
      </c>
      <c r="AI6" s="53" t="s">
        <v>61</v>
      </c>
      <c r="AJ6" s="53">
        <v>7</v>
      </c>
      <c r="AK6" s="53">
        <v>0.45</v>
      </c>
    </row>
    <row r="7" spans="1:37" ht="22.5" customHeight="1" x14ac:dyDescent="0.3">
      <c r="A7" s="103" t="s">
        <v>10</v>
      </c>
      <c r="B7" s="104"/>
      <c r="C7" s="135" t="s">
        <v>17</v>
      </c>
      <c r="D7" s="136"/>
      <c r="E7" s="136"/>
      <c r="F7" s="114"/>
      <c r="G7" s="135" t="s">
        <v>6</v>
      </c>
      <c r="H7" s="136"/>
      <c r="I7" s="136"/>
      <c r="J7" s="114"/>
      <c r="K7" s="135" t="s">
        <v>6</v>
      </c>
      <c r="L7" s="136"/>
      <c r="M7" s="136"/>
      <c r="N7" s="114"/>
      <c r="O7" s="132" t="s">
        <v>6</v>
      </c>
      <c r="P7" s="133"/>
      <c r="Q7" s="133"/>
      <c r="R7" s="134"/>
      <c r="S7" s="83"/>
      <c r="T7" s="83"/>
      <c r="U7" s="83"/>
      <c r="V7" s="83"/>
      <c r="W7" s="83"/>
      <c r="X7" s="83"/>
      <c r="Y7" s="83"/>
      <c r="Z7" s="83"/>
      <c r="AC7" s="56">
        <v>0.1</v>
      </c>
      <c r="AD7" s="53">
        <v>1083</v>
      </c>
      <c r="AE7" s="53">
        <v>999.41499999999996</v>
      </c>
      <c r="AF7" s="53">
        <v>13</v>
      </c>
      <c r="AG7" s="53">
        <v>11.6625</v>
      </c>
      <c r="AH7" s="53" t="s">
        <v>61</v>
      </c>
      <c r="AI7" s="53" t="s">
        <v>61</v>
      </c>
      <c r="AJ7" s="53">
        <v>17</v>
      </c>
      <c r="AK7" s="53">
        <v>14.175000000000001</v>
      </c>
    </row>
    <row r="8" spans="1:37" ht="23.25" customHeight="1" x14ac:dyDescent="0.3">
      <c r="A8" s="105" t="s">
        <v>11</v>
      </c>
      <c r="B8" s="106"/>
      <c r="C8" s="150" t="s">
        <v>12</v>
      </c>
      <c r="D8" s="151"/>
      <c r="E8" s="151"/>
      <c r="F8" s="152"/>
      <c r="G8" s="150" t="s">
        <v>20</v>
      </c>
      <c r="H8" s="151"/>
      <c r="I8" s="151"/>
      <c r="J8" s="152"/>
      <c r="K8" s="150" t="s">
        <v>21</v>
      </c>
      <c r="L8" s="151"/>
      <c r="M8" s="151"/>
      <c r="N8" s="152"/>
      <c r="O8" s="144" t="s">
        <v>31</v>
      </c>
      <c r="P8" s="145"/>
      <c r="Q8" s="145"/>
      <c r="R8" s="146"/>
      <c r="S8" s="86"/>
      <c r="T8" s="86"/>
      <c r="U8" s="86"/>
      <c r="V8" s="86"/>
      <c r="W8" s="86"/>
      <c r="X8" s="86"/>
      <c r="Y8" s="86"/>
      <c r="Z8" s="86"/>
      <c r="AC8" s="56" t="s">
        <v>72</v>
      </c>
      <c r="AD8" s="53">
        <v>2554</v>
      </c>
      <c r="AE8" s="53">
        <v>6344.9875000000002</v>
      </c>
      <c r="AF8" s="53">
        <v>50</v>
      </c>
      <c r="AG8" s="53">
        <v>122.15</v>
      </c>
      <c r="AH8" s="53" t="s">
        <v>61</v>
      </c>
      <c r="AI8" s="53" t="s">
        <v>61</v>
      </c>
      <c r="AJ8" s="53">
        <v>4</v>
      </c>
      <c r="AK8" s="53">
        <v>9.25</v>
      </c>
    </row>
    <row r="9" spans="1:37" ht="23.25" customHeight="1" x14ac:dyDescent="0.3">
      <c r="A9" s="84"/>
      <c r="B9" s="85"/>
      <c r="C9" s="147" t="s">
        <v>13</v>
      </c>
      <c r="D9" s="148"/>
      <c r="E9" s="148"/>
      <c r="F9" s="149"/>
      <c r="G9" s="150" t="s">
        <v>69</v>
      </c>
      <c r="H9" s="151"/>
      <c r="I9" s="151"/>
      <c r="J9" s="152"/>
      <c r="K9" s="150" t="s">
        <v>69</v>
      </c>
      <c r="L9" s="151"/>
      <c r="M9" s="151"/>
      <c r="N9" s="152"/>
      <c r="O9" s="144" t="s">
        <v>33</v>
      </c>
      <c r="P9" s="145"/>
      <c r="Q9" s="145"/>
      <c r="R9" s="146"/>
      <c r="S9" s="86"/>
      <c r="T9" s="86"/>
      <c r="U9" s="86"/>
      <c r="V9" s="86"/>
      <c r="W9" s="86"/>
      <c r="X9" s="86"/>
      <c r="Y9" s="86"/>
      <c r="Z9" s="86"/>
      <c r="AC9" s="56"/>
      <c r="AD9" s="53"/>
      <c r="AE9" s="53"/>
      <c r="AF9" s="53"/>
      <c r="AG9" s="53"/>
      <c r="AH9" s="53"/>
      <c r="AI9" s="53"/>
      <c r="AJ9" s="53"/>
      <c r="AK9" s="53"/>
    </row>
    <row r="10" spans="1:37" ht="23.25" customHeight="1" x14ac:dyDescent="0.3">
      <c r="A10" s="84"/>
      <c r="B10" s="85"/>
      <c r="C10" s="141"/>
      <c r="D10" s="142"/>
      <c r="E10" s="142"/>
      <c r="F10" s="143"/>
      <c r="G10" s="125"/>
      <c r="H10" s="126"/>
      <c r="I10" s="126"/>
      <c r="J10" s="127"/>
      <c r="K10" s="125"/>
      <c r="L10" s="126"/>
      <c r="M10" s="126"/>
      <c r="N10" s="127"/>
      <c r="O10" s="144" t="s">
        <v>70</v>
      </c>
      <c r="P10" s="145"/>
      <c r="Q10" s="145"/>
      <c r="R10" s="146"/>
      <c r="S10" s="86"/>
      <c r="T10" s="86"/>
      <c r="U10" s="86"/>
      <c r="V10" s="86"/>
      <c r="W10" s="86"/>
      <c r="X10" s="86"/>
      <c r="Y10" s="86"/>
      <c r="Z10" s="86"/>
      <c r="AC10" s="56"/>
      <c r="AD10" s="53"/>
      <c r="AE10" s="53"/>
      <c r="AF10" s="53"/>
      <c r="AG10" s="53"/>
      <c r="AH10" s="53"/>
      <c r="AI10" s="53"/>
      <c r="AJ10" s="53"/>
      <c r="AK10" s="53"/>
    </row>
    <row r="11" spans="1:37" ht="23.25" customHeight="1" x14ac:dyDescent="0.3">
      <c r="A11" s="103"/>
      <c r="B11" s="104"/>
      <c r="C11" s="110" t="s">
        <v>4</v>
      </c>
      <c r="D11" s="112"/>
      <c r="E11" s="110" t="s">
        <v>5</v>
      </c>
      <c r="F11" s="112"/>
      <c r="G11" s="110" t="s">
        <v>4</v>
      </c>
      <c r="H11" s="112"/>
      <c r="I11" s="110" t="s">
        <v>5</v>
      </c>
      <c r="J11" s="112"/>
      <c r="K11" s="110" t="s">
        <v>4</v>
      </c>
      <c r="L11" s="112"/>
      <c r="M11" s="110" t="s">
        <v>5</v>
      </c>
      <c r="N11" s="112"/>
      <c r="O11" s="128" t="s">
        <v>4</v>
      </c>
      <c r="P11" s="129"/>
      <c r="Q11" s="130" t="s">
        <v>5</v>
      </c>
      <c r="R11" s="131"/>
      <c r="S11" s="86"/>
      <c r="T11" s="86"/>
      <c r="U11" s="86"/>
      <c r="V11" s="86"/>
      <c r="W11" s="86"/>
      <c r="X11" s="86"/>
      <c r="Y11" s="86"/>
      <c r="Z11" s="86"/>
      <c r="AC11" s="56" t="s">
        <v>73</v>
      </c>
      <c r="AD11" s="53">
        <v>2367</v>
      </c>
      <c r="AE11" s="53">
        <v>10675.4175</v>
      </c>
      <c r="AF11" s="53">
        <v>45</v>
      </c>
      <c r="AG11" s="53">
        <v>199.29</v>
      </c>
      <c r="AH11" s="53" t="s">
        <v>61</v>
      </c>
      <c r="AI11" s="53" t="s">
        <v>61</v>
      </c>
      <c r="AJ11" s="53">
        <v>1</v>
      </c>
      <c r="AK11" s="53">
        <v>5</v>
      </c>
    </row>
    <row r="12" spans="1:37" s="21" customFormat="1" ht="19.5" customHeight="1" x14ac:dyDescent="0.3">
      <c r="A12" s="153"/>
      <c r="B12" s="108"/>
      <c r="C12" s="99" t="s">
        <v>1</v>
      </c>
      <c r="D12" s="100"/>
      <c r="E12" s="115" t="s">
        <v>2</v>
      </c>
      <c r="F12" s="100"/>
      <c r="G12" s="99" t="s">
        <v>1</v>
      </c>
      <c r="H12" s="100"/>
      <c r="I12" s="99" t="s">
        <v>2</v>
      </c>
      <c r="J12" s="100"/>
      <c r="K12" s="99" t="s">
        <v>1</v>
      </c>
      <c r="L12" s="100"/>
      <c r="M12" s="115" t="s">
        <v>2</v>
      </c>
      <c r="N12" s="100"/>
      <c r="O12" s="137" t="s">
        <v>1</v>
      </c>
      <c r="P12" s="138"/>
      <c r="Q12" s="139" t="s">
        <v>2</v>
      </c>
      <c r="R12" s="140"/>
      <c r="S12" s="86"/>
      <c r="T12" s="86"/>
      <c r="U12" s="86"/>
      <c r="V12" s="86"/>
      <c r="W12" s="86"/>
      <c r="X12" s="86"/>
      <c r="Y12" s="86"/>
      <c r="Z12" s="86"/>
      <c r="AC12" s="52" t="s">
        <v>74</v>
      </c>
      <c r="AD12" s="53">
        <v>1484</v>
      </c>
      <c r="AE12" s="54">
        <v>9507.0224999999991</v>
      </c>
      <c r="AF12" s="55">
        <v>30</v>
      </c>
      <c r="AG12" s="55">
        <v>183.745</v>
      </c>
    </row>
    <row r="13" spans="1:37" ht="5.0999999999999996" customHeight="1" x14ac:dyDescent="0.3">
      <c r="A13" s="21"/>
      <c r="B13" s="37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S13" s="83"/>
      <c r="T13" s="83"/>
      <c r="U13" s="83"/>
      <c r="V13" s="83"/>
      <c r="W13" s="83"/>
      <c r="X13" s="83"/>
      <c r="Y13" s="83"/>
      <c r="Z13" s="83"/>
      <c r="AC13" s="52" t="s">
        <v>75</v>
      </c>
      <c r="AD13" s="53">
        <v>1002</v>
      </c>
      <c r="AE13" s="54">
        <v>8384.7374999999993</v>
      </c>
      <c r="AF13" s="55">
        <v>23</v>
      </c>
      <c r="AG13" s="55">
        <v>189.5</v>
      </c>
    </row>
    <row r="14" spans="1:37" s="25" customFormat="1" ht="29.25" customHeight="1" x14ac:dyDescent="0.3">
      <c r="A14" s="23" t="s">
        <v>8</v>
      </c>
      <c r="B14" s="93"/>
      <c r="C14" s="64">
        <v>12398</v>
      </c>
      <c r="D14" s="62"/>
      <c r="E14" s="64">
        <v>111512.3275</v>
      </c>
      <c r="F14" s="62"/>
      <c r="G14" s="64">
        <v>355</v>
      </c>
      <c r="H14" s="62"/>
      <c r="I14" s="64">
        <v>6062.6424999999999</v>
      </c>
      <c r="J14" s="62"/>
      <c r="K14" s="64">
        <v>29</v>
      </c>
      <c r="L14" s="62"/>
      <c r="M14" s="64">
        <v>28.875</v>
      </c>
      <c r="N14" s="45"/>
      <c r="O14" s="71">
        <v>404</v>
      </c>
      <c r="P14" s="70"/>
      <c r="Q14" s="71">
        <v>6551.5625</v>
      </c>
      <c r="S14" s="86"/>
      <c r="T14" s="86"/>
      <c r="U14" s="86"/>
      <c r="V14" s="86"/>
      <c r="W14" s="86"/>
      <c r="X14" s="86"/>
      <c r="Y14" s="86"/>
      <c r="Z14" s="86"/>
      <c r="AA14" s="57"/>
      <c r="AC14" s="58" t="s">
        <v>76</v>
      </c>
      <c r="AD14" s="59">
        <v>1701</v>
      </c>
      <c r="AE14" s="60">
        <v>19257.584999999999</v>
      </c>
      <c r="AF14" s="61">
        <v>44</v>
      </c>
      <c r="AG14" s="61">
        <v>506.38</v>
      </c>
    </row>
    <row r="15" spans="1:37" s="26" customFormat="1" ht="29.25" customHeight="1" x14ac:dyDescent="0.3">
      <c r="A15" s="21"/>
      <c r="B15" s="94" t="s">
        <v>15</v>
      </c>
      <c r="C15" s="14">
        <f>AD6+AD7</f>
        <v>1206</v>
      </c>
      <c r="D15" s="63"/>
      <c r="E15" s="14">
        <f>AE6+AE7</f>
        <v>1027.07</v>
      </c>
      <c r="F15" s="63"/>
      <c r="G15" s="14">
        <f>AF6+AF7</f>
        <v>14</v>
      </c>
      <c r="H15" s="63"/>
      <c r="I15" s="14">
        <f>AG6+AG7</f>
        <v>11.9125</v>
      </c>
      <c r="J15" s="63"/>
      <c r="K15" s="14">
        <f>AJ6+AJ7</f>
        <v>24</v>
      </c>
      <c r="L15" s="63"/>
      <c r="M15" s="14">
        <f>AK6+AK7</f>
        <v>14.625</v>
      </c>
      <c r="N15" s="13"/>
      <c r="O15" s="77">
        <v>19</v>
      </c>
      <c r="P15" s="76"/>
      <c r="Q15" s="77">
        <v>18.355</v>
      </c>
      <c r="R15" s="6"/>
      <c r="S15" s="6"/>
      <c r="T15" s="6"/>
      <c r="U15" s="6"/>
      <c r="V15" s="6"/>
      <c r="W15" s="6"/>
      <c r="X15" s="6"/>
      <c r="Y15" s="6"/>
      <c r="Z15" s="6"/>
      <c r="AA15" s="15"/>
      <c r="AC15" s="52" t="s">
        <v>77</v>
      </c>
      <c r="AD15" s="55">
        <v>786</v>
      </c>
      <c r="AE15" s="54">
        <v>12792.9175</v>
      </c>
      <c r="AF15" s="55">
        <v>32</v>
      </c>
      <c r="AG15" s="55">
        <v>540.94500000000005</v>
      </c>
    </row>
    <row r="16" spans="1:37" s="26" customFormat="1" ht="29.25" customHeight="1" x14ac:dyDescent="0.3">
      <c r="A16" s="21"/>
      <c r="B16" s="94" t="s">
        <v>52</v>
      </c>
      <c r="C16" s="14">
        <f>AD8+AD11</f>
        <v>4921</v>
      </c>
      <c r="D16" s="63"/>
      <c r="E16" s="14">
        <f>AE8+AE11</f>
        <v>17020.404999999999</v>
      </c>
      <c r="F16" s="63"/>
      <c r="G16" s="14">
        <f>AF8+AF11</f>
        <v>95</v>
      </c>
      <c r="H16" s="63"/>
      <c r="I16" s="14">
        <f>AG8+AG11</f>
        <v>321.44</v>
      </c>
      <c r="J16" s="63"/>
      <c r="K16" s="14">
        <f>AJ8+AJ11</f>
        <v>5</v>
      </c>
      <c r="L16" s="63"/>
      <c r="M16" s="14">
        <f>AK8+AK11</f>
        <v>14.25</v>
      </c>
      <c r="N16" s="13"/>
      <c r="O16" s="80">
        <f>AP16+AP17</f>
        <v>0</v>
      </c>
      <c r="P16" s="80"/>
      <c r="Q16" s="80">
        <f>AQ16+AQ17</f>
        <v>0</v>
      </c>
      <c r="R16" s="72"/>
      <c r="S16" s="72"/>
      <c r="T16" s="72"/>
      <c r="U16" s="72"/>
      <c r="V16" s="72"/>
      <c r="W16" s="72"/>
      <c r="X16" s="72"/>
      <c r="Y16" s="72"/>
      <c r="Z16" s="72"/>
      <c r="AA16" s="15"/>
      <c r="AC16" s="52" t="s">
        <v>78</v>
      </c>
      <c r="AD16" s="55">
        <v>473</v>
      </c>
      <c r="AE16" s="54">
        <v>9946.4050000000007</v>
      </c>
      <c r="AF16" s="55">
        <v>20</v>
      </c>
      <c r="AG16" s="55">
        <v>428.97500000000002</v>
      </c>
    </row>
    <row r="17" spans="1:33" s="26" customFormat="1" ht="29.25" customHeight="1" x14ac:dyDescent="0.3">
      <c r="A17" s="21"/>
      <c r="B17" s="94" t="s">
        <v>53</v>
      </c>
      <c r="C17" s="14">
        <f>AD12+AD13</f>
        <v>2486</v>
      </c>
      <c r="D17" s="63"/>
      <c r="E17" s="14">
        <f>AE12+AE13</f>
        <v>17891.759999999998</v>
      </c>
      <c r="F17" s="63"/>
      <c r="G17" s="14">
        <f>AF12+AF13</f>
        <v>53</v>
      </c>
      <c r="H17" s="63"/>
      <c r="I17" s="14">
        <f>AG12+AG13</f>
        <v>373.245</v>
      </c>
      <c r="J17" s="14"/>
      <c r="K17" s="14" t="s">
        <v>61</v>
      </c>
      <c r="L17" s="14"/>
      <c r="M17" s="14" t="s">
        <v>61</v>
      </c>
      <c r="N17" s="13"/>
      <c r="O17" s="80">
        <f>AP18+AP19</f>
        <v>0</v>
      </c>
      <c r="P17" s="80"/>
      <c r="Q17" s="80">
        <f>AQ18+AQ19</f>
        <v>0</v>
      </c>
      <c r="R17" s="78"/>
      <c r="S17" s="78"/>
      <c r="T17" s="78"/>
      <c r="U17" s="78"/>
      <c r="V17" s="78"/>
      <c r="W17" s="78"/>
      <c r="X17" s="78"/>
      <c r="Y17" s="78"/>
      <c r="Z17" s="78"/>
      <c r="AA17" s="15"/>
      <c r="AC17" s="52" t="s">
        <v>79</v>
      </c>
      <c r="AD17" s="55">
        <v>251</v>
      </c>
      <c r="AE17" s="54">
        <v>6592.61</v>
      </c>
      <c r="AF17" s="55">
        <v>36</v>
      </c>
      <c r="AG17" s="55">
        <v>941.95500000000004</v>
      </c>
    </row>
    <row r="18" spans="1:33" s="26" customFormat="1" ht="29.25" customHeight="1" x14ac:dyDescent="0.3">
      <c r="A18" s="21"/>
      <c r="B18" s="94" t="s">
        <v>54</v>
      </c>
      <c r="C18" s="14">
        <f>AD14+AD15</f>
        <v>2487</v>
      </c>
      <c r="D18" s="63"/>
      <c r="E18" s="14">
        <f>AE14+AE15</f>
        <v>32050.502499999999</v>
      </c>
      <c r="F18" s="63"/>
      <c r="G18" s="14">
        <f>AF14+AF15</f>
        <v>76</v>
      </c>
      <c r="H18" s="63"/>
      <c r="I18" s="14">
        <f>AG14+AG15</f>
        <v>1047.325</v>
      </c>
      <c r="J18" s="14"/>
      <c r="K18" s="14" t="s">
        <v>61</v>
      </c>
      <c r="L18" s="14"/>
      <c r="M18" s="14" t="s">
        <v>61</v>
      </c>
      <c r="N18" s="13"/>
      <c r="O18" s="80">
        <f>AP20+AP21</f>
        <v>0</v>
      </c>
      <c r="P18" s="80"/>
      <c r="Q18" s="80">
        <f>AQ20+AQ21</f>
        <v>0</v>
      </c>
      <c r="R18" s="78"/>
      <c r="S18" s="78"/>
      <c r="T18" s="78"/>
      <c r="U18" s="78"/>
      <c r="V18" s="78"/>
      <c r="W18" s="78"/>
      <c r="X18" s="78"/>
      <c r="Y18" s="78"/>
      <c r="Z18" s="78"/>
      <c r="AA18" s="15"/>
      <c r="AC18" s="52" t="s">
        <v>80</v>
      </c>
      <c r="AD18" s="55">
        <v>284</v>
      </c>
      <c r="AE18" s="54">
        <v>9159.19</v>
      </c>
      <c r="AF18" s="55">
        <v>27</v>
      </c>
      <c r="AG18" s="55">
        <v>923.62750000000005</v>
      </c>
    </row>
    <row r="19" spans="1:33" s="26" customFormat="1" ht="29.25" customHeight="1" x14ac:dyDescent="0.3">
      <c r="A19" s="21"/>
      <c r="B19" s="94" t="s">
        <v>55</v>
      </c>
      <c r="C19" s="14">
        <f>AD16+AD17+AD18</f>
        <v>1008</v>
      </c>
      <c r="D19" s="63"/>
      <c r="E19" s="14">
        <f>AE16+AE17+AE18</f>
        <v>25698.205000000002</v>
      </c>
      <c r="F19" s="63"/>
      <c r="G19" s="14">
        <f>AF16+AF17+AF18</f>
        <v>83</v>
      </c>
      <c r="H19" s="63"/>
      <c r="I19" s="14">
        <f>AG16+AG17+AG18</f>
        <v>2294.5574999999999</v>
      </c>
      <c r="J19" s="14"/>
      <c r="K19" s="14" t="s">
        <v>61</v>
      </c>
      <c r="L19" s="14"/>
      <c r="M19" s="14" t="s">
        <v>61</v>
      </c>
      <c r="N19" s="13"/>
      <c r="O19" s="80">
        <f>AP22+AP23+AP24</f>
        <v>0</v>
      </c>
      <c r="P19" s="80"/>
      <c r="Q19" s="80">
        <f>AQ22+AQ23+AQ24</f>
        <v>0</v>
      </c>
      <c r="R19" s="78"/>
      <c r="S19" s="78"/>
      <c r="T19" s="78"/>
      <c r="U19" s="78"/>
      <c r="V19" s="78"/>
      <c r="W19" s="78"/>
      <c r="X19" s="78"/>
      <c r="Y19" s="78"/>
      <c r="Z19" s="78"/>
      <c r="AA19" s="15"/>
      <c r="AC19" s="52" t="s">
        <v>81</v>
      </c>
      <c r="AD19" s="55">
        <v>111</v>
      </c>
      <c r="AE19" s="54">
        <v>4771.38</v>
      </c>
      <c r="AF19" s="55">
        <v>8</v>
      </c>
      <c r="AG19" s="55">
        <v>342.53750000000002</v>
      </c>
    </row>
    <row r="20" spans="1:33" s="26" customFormat="1" ht="29.25" customHeight="1" x14ac:dyDescent="0.3">
      <c r="A20" s="21"/>
      <c r="B20" s="94" t="s">
        <v>56</v>
      </c>
      <c r="C20" s="14">
        <f>AD19+AD20</f>
        <v>188</v>
      </c>
      <c r="D20" s="63"/>
      <c r="E20" s="14">
        <f>AE19+AE20</f>
        <v>8793.1350000000002</v>
      </c>
      <c r="F20" s="63"/>
      <c r="G20" s="14">
        <f>AF19+AF20</f>
        <v>21</v>
      </c>
      <c r="H20" s="63"/>
      <c r="I20" s="14">
        <f>AG19+AG20</f>
        <v>1036.6624999999999</v>
      </c>
      <c r="J20" s="14"/>
      <c r="K20" s="14" t="s">
        <v>61</v>
      </c>
      <c r="L20" s="14"/>
      <c r="M20" s="14" t="s">
        <v>61</v>
      </c>
      <c r="N20" s="13"/>
      <c r="O20" s="80">
        <f>AL25+AL26</f>
        <v>0</v>
      </c>
      <c r="P20" s="80"/>
      <c r="Q20" s="80">
        <f>AM25+AM26</f>
        <v>0</v>
      </c>
      <c r="R20" s="78"/>
      <c r="S20" s="78"/>
      <c r="T20" s="78"/>
      <c r="U20" s="78"/>
      <c r="V20" s="78"/>
      <c r="W20" s="78"/>
      <c r="X20" s="78"/>
      <c r="Y20" s="78"/>
      <c r="Z20" s="78"/>
      <c r="AA20" s="15"/>
      <c r="AC20" s="52" t="s">
        <v>82</v>
      </c>
      <c r="AD20" s="55">
        <v>77</v>
      </c>
      <c r="AE20" s="54">
        <v>4021.7550000000001</v>
      </c>
      <c r="AF20" s="55">
        <v>13</v>
      </c>
      <c r="AG20" s="55">
        <v>694.125</v>
      </c>
    </row>
    <row r="21" spans="1:33" s="26" customFormat="1" ht="29.25" customHeight="1" x14ac:dyDescent="0.3">
      <c r="A21" s="21"/>
      <c r="B21" s="94" t="s">
        <v>57</v>
      </c>
      <c r="C21" s="14">
        <f>AD21+AD22+AD23</f>
        <v>96</v>
      </c>
      <c r="D21" s="63"/>
      <c r="E21" s="14">
        <f>AE21+AE22+AE23</f>
        <v>7807.25</v>
      </c>
      <c r="F21" s="63"/>
      <c r="G21" s="14">
        <f>AF21+AF22+AF23</f>
        <v>12</v>
      </c>
      <c r="H21" s="63"/>
      <c r="I21" s="14">
        <f>AG21+AG22+AG23</f>
        <v>827.5</v>
      </c>
      <c r="J21" s="14"/>
      <c r="K21" s="14" t="s">
        <v>61</v>
      </c>
      <c r="L21" s="14"/>
      <c r="M21" s="14" t="s">
        <v>61</v>
      </c>
      <c r="N21" s="13"/>
      <c r="O21" s="80">
        <f>AL27+AL28+AL29</f>
        <v>0</v>
      </c>
      <c r="P21" s="80"/>
      <c r="Q21" s="80">
        <f>AM27+AM28+AM29</f>
        <v>0</v>
      </c>
      <c r="R21" s="81"/>
      <c r="S21" s="81"/>
      <c r="T21" s="81"/>
      <c r="U21" s="81"/>
      <c r="V21" s="81"/>
      <c r="W21" s="81"/>
      <c r="X21" s="81"/>
      <c r="Y21" s="81"/>
      <c r="Z21" s="81"/>
      <c r="AA21" s="15"/>
      <c r="AC21" s="52" t="s">
        <v>83</v>
      </c>
      <c r="AD21" s="55">
        <v>48</v>
      </c>
      <c r="AE21" s="54">
        <v>3178.75</v>
      </c>
      <c r="AF21" s="55">
        <v>10</v>
      </c>
      <c r="AG21" s="55">
        <v>642</v>
      </c>
    </row>
    <row r="22" spans="1:33" s="26" customFormat="1" ht="29.25" customHeight="1" x14ac:dyDescent="0.3">
      <c r="A22" s="21"/>
      <c r="B22" s="94" t="s">
        <v>58</v>
      </c>
      <c r="C22" s="14">
        <f>AD24+AD25+AD26</f>
        <v>6</v>
      </c>
      <c r="D22" s="63"/>
      <c r="E22" s="14">
        <f>AE24+AE25+AE26</f>
        <v>1224</v>
      </c>
      <c r="F22" s="63"/>
      <c r="G22" s="14">
        <v>1</v>
      </c>
      <c r="H22" s="63"/>
      <c r="I22" s="14">
        <v>150</v>
      </c>
      <c r="J22" s="14"/>
      <c r="K22" s="14" t="s">
        <v>61</v>
      </c>
      <c r="L22" s="14"/>
      <c r="M22" s="14" t="s">
        <v>61</v>
      </c>
      <c r="N22" s="13"/>
      <c r="O22" s="77">
        <v>1</v>
      </c>
      <c r="P22" s="76"/>
      <c r="Q22" s="77">
        <v>153</v>
      </c>
      <c r="R22" s="78"/>
      <c r="S22" s="78"/>
      <c r="T22" s="78"/>
      <c r="U22" s="78"/>
      <c r="V22" s="78"/>
      <c r="W22" s="78"/>
      <c r="X22" s="78"/>
      <c r="Y22" s="78"/>
      <c r="Z22" s="78"/>
      <c r="AA22" s="27"/>
      <c r="AC22" s="52" t="s">
        <v>84</v>
      </c>
      <c r="AD22" s="55">
        <v>25</v>
      </c>
      <c r="AE22" s="54">
        <v>2166</v>
      </c>
      <c r="AF22" s="55">
        <v>1</v>
      </c>
      <c r="AG22" s="55">
        <v>85.5</v>
      </c>
    </row>
    <row r="23" spans="1:33" s="26" customFormat="1" ht="29.25" customHeight="1" x14ac:dyDescent="0.3">
      <c r="A23" s="21"/>
      <c r="B23" s="94" t="s">
        <v>16</v>
      </c>
      <c r="C23" s="14" t="s">
        <v>61</v>
      </c>
      <c r="D23" s="14"/>
      <c r="E23" s="14" t="s">
        <v>61</v>
      </c>
      <c r="F23" s="14"/>
      <c r="G23" s="14" t="s">
        <v>61</v>
      </c>
      <c r="H23" s="14"/>
      <c r="I23" s="14" t="s">
        <v>61</v>
      </c>
      <c r="J23" s="14"/>
      <c r="K23" s="14" t="s">
        <v>61</v>
      </c>
      <c r="L23" s="14"/>
      <c r="M23" s="14" t="s">
        <v>61</v>
      </c>
      <c r="N23" s="13"/>
      <c r="O23" s="78" t="s">
        <v>61</v>
      </c>
      <c r="P23" s="78"/>
      <c r="Q23" s="78" t="s">
        <v>61</v>
      </c>
      <c r="R23" s="81"/>
      <c r="S23" s="81"/>
      <c r="T23" s="81"/>
      <c r="U23" s="81"/>
      <c r="V23" s="81"/>
      <c r="W23" s="81"/>
      <c r="X23" s="81"/>
      <c r="Y23" s="81"/>
      <c r="Z23" s="81"/>
      <c r="AA23" s="27"/>
      <c r="AC23" s="52" t="s">
        <v>85</v>
      </c>
      <c r="AD23" s="55">
        <v>23</v>
      </c>
      <c r="AE23" s="54">
        <v>2462.5</v>
      </c>
      <c r="AF23" s="55">
        <v>1</v>
      </c>
      <c r="AG23" s="55">
        <v>100</v>
      </c>
    </row>
    <row r="24" spans="1:33" s="28" customFormat="1" ht="13.5" customHeight="1" x14ac:dyDescent="0.3">
      <c r="A24" s="36"/>
      <c r="B24" s="3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9"/>
      <c r="P24" s="39"/>
      <c r="Q24" s="39"/>
      <c r="R24" s="95"/>
      <c r="S24" s="78"/>
      <c r="T24" s="78"/>
      <c r="U24" s="78"/>
      <c r="V24" s="78"/>
      <c r="W24" s="78"/>
      <c r="X24" s="78"/>
      <c r="Y24" s="78"/>
      <c r="Z24" s="78"/>
      <c r="AA24" s="29"/>
      <c r="AC24" s="52" t="s">
        <v>86</v>
      </c>
      <c r="AD24" s="55">
        <v>3</v>
      </c>
      <c r="AE24" s="55">
        <v>470</v>
      </c>
      <c r="AF24" s="55">
        <v>1</v>
      </c>
      <c r="AG24" s="55">
        <v>150</v>
      </c>
    </row>
    <row r="25" spans="1:33" ht="23.25" x14ac:dyDescent="0.3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78"/>
      <c r="V25" s="30"/>
      <c r="W25" s="30"/>
      <c r="X25" s="30"/>
      <c r="Y25" s="30"/>
      <c r="Z25" s="30"/>
      <c r="AA25" s="30"/>
      <c r="AC25" s="52" t="s">
        <v>87</v>
      </c>
      <c r="AD25" s="55">
        <v>2</v>
      </c>
      <c r="AE25" s="55">
        <v>424</v>
      </c>
      <c r="AF25" s="55" t="s">
        <v>61</v>
      </c>
      <c r="AG25" s="55" t="s">
        <v>61</v>
      </c>
    </row>
    <row r="26" spans="1:33" ht="23.25" x14ac:dyDescent="0.3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V26" s="30"/>
      <c r="W26" s="30"/>
      <c r="X26" s="30"/>
      <c r="Y26" s="30"/>
      <c r="Z26" s="30"/>
      <c r="AA26" s="30"/>
      <c r="AC26" s="52" t="s">
        <v>88</v>
      </c>
      <c r="AD26" s="55">
        <v>1</v>
      </c>
      <c r="AE26" s="55">
        <v>330</v>
      </c>
      <c r="AF26" s="55" t="s">
        <v>61</v>
      </c>
      <c r="AG26" s="55" t="s">
        <v>61</v>
      </c>
    </row>
    <row r="27" spans="1:33" x14ac:dyDescent="0.3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V27" s="30"/>
      <c r="W27" s="30"/>
      <c r="X27" s="30"/>
      <c r="Y27" s="30"/>
      <c r="Z27" s="30"/>
      <c r="AA27" s="30"/>
    </row>
    <row r="28" spans="1:33" x14ac:dyDescent="0.3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V28" s="30"/>
      <c r="W28" s="30"/>
      <c r="X28" s="30"/>
      <c r="Y28" s="30"/>
      <c r="Z28" s="30"/>
      <c r="AA28" s="30"/>
    </row>
    <row r="29" spans="1:33" x14ac:dyDescent="0.3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V29" s="30"/>
      <c r="W29" s="30"/>
      <c r="X29" s="30"/>
      <c r="Y29" s="30"/>
      <c r="Z29" s="30"/>
      <c r="AA29" s="30"/>
    </row>
    <row r="30" spans="1:33" x14ac:dyDescent="0.3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V30" s="30"/>
      <c r="W30" s="30"/>
      <c r="X30" s="30"/>
      <c r="Y30" s="30"/>
      <c r="Z30" s="30"/>
      <c r="AA30" s="30"/>
    </row>
    <row r="31" spans="1:33" x14ac:dyDescent="0.3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V31" s="30"/>
      <c r="W31" s="30"/>
      <c r="X31" s="30"/>
      <c r="Y31" s="30"/>
      <c r="Z31" s="30"/>
      <c r="AA31" s="30"/>
    </row>
    <row r="32" spans="1:33" x14ac:dyDescent="0.3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V32" s="30"/>
      <c r="W32" s="30"/>
      <c r="X32" s="30"/>
      <c r="Y32" s="30"/>
      <c r="Z32" s="30"/>
      <c r="AA32" s="30"/>
    </row>
    <row r="33" spans="2:27" x14ac:dyDescent="0.3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V33" s="30"/>
      <c r="W33" s="30"/>
      <c r="X33" s="30"/>
      <c r="Y33" s="30"/>
      <c r="Z33" s="30"/>
      <c r="AA33" s="30"/>
    </row>
    <row r="34" spans="2:27" x14ac:dyDescent="0.3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V34" s="30"/>
      <c r="W34" s="30"/>
      <c r="X34" s="30"/>
      <c r="Y34" s="30"/>
      <c r="Z34" s="30"/>
      <c r="AA34" s="30"/>
    </row>
    <row r="35" spans="2:27" x14ac:dyDescent="0.3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V35" s="30"/>
      <c r="W35" s="30"/>
      <c r="X35" s="30"/>
      <c r="Y35" s="30"/>
      <c r="Z35" s="30"/>
      <c r="AA35" s="30"/>
    </row>
    <row r="36" spans="2:27" x14ac:dyDescent="0.3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V36" s="30"/>
      <c r="W36" s="30"/>
      <c r="X36" s="30"/>
      <c r="Y36" s="30"/>
      <c r="Z36" s="30"/>
      <c r="AA36" s="30"/>
    </row>
    <row r="37" spans="2:27" x14ac:dyDescent="0.3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V37" s="30"/>
      <c r="W37" s="30"/>
      <c r="X37" s="30"/>
      <c r="Y37" s="30"/>
      <c r="Z37" s="30"/>
      <c r="AA37" s="30"/>
    </row>
    <row r="38" spans="2:27" x14ac:dyDescent="0.3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V38" s="30"/>
      <c r="W38" s="30"/>
      <c r="X38" s="30"/>
      <c r="Y38" s="30"/>
      <c r="Z38" s="30"/>
      <c r="AA38" s="30"/>
    </row>
    <row r="39" spans="2:27" x14ac:dyDescent="0.3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V39" s="30"/>
      <c r="W39" s="30"/>
      <c r="X39" s="30"/>
      <c r="Y39" s="30"/>
      <c r="Z39" s="30"/>
      <c r="AA39" s="30"/>
    </row>
    <row r="40" spans="2:27" x14ac:dyDescent="0.3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V40" s="30"/>
      <c r="W40" s="30"/>
      <c r="X40" s="30"/>
      <c r="Y40" s="30"/>
      <c r="Z40" s="30"/>
      <c r="AA40" s="30"/>
    </row>
    <row r="41" spans="2:27" x14ac:dyDescent="0.3">
      <c r="V41" s="30"/>
      <c r="W41" s="30"/>
      <c r="X41" s="30"/>
      <c r="Y41" s="30"/>
      <c r="Z41" s="30"/>
      <c r="AA41" s="30"/>
    </row>
    <row r="42" spans="2:27" x14ac:dyDescent="0.3">
      <c r="V42" s="30"/>
      <c r="W42" s="30"/>
      <c r="X42" s="30"/>
      <c r="Y42" s="30"/>
      <c r="Z42" s="30"/>
      <c r="AA42" s="30"/>
    </row>
    <row r="43" spans="2:27" x14ac:dyDescent="0.3">
      <c r="V43" s="30"/>
      <c r="W43" s="30"/>
      <c r="X43" s="30"/>
      <c r="Y43" s="30"/>
      <c r="Z43" s="30"/>
      <c r="AA43" s="30"/>
    </row>
    <row r="44" spans="2:27" x14ac:dyDescent="0.3">
      <c r="V44" s="30"/>
      <c r="W44" s="30"/>
      <c r="X44" s="30"/>
      <c r="Y44" s="30"/>
      <c r="Z44" s="30"/>
      <c r="AA44" s="30"/>
    </row>
    <row r="45" spans="2:27" x14ac:dyDescent="0.3">
      <c r="V45" s="30"/>
      <c r="W45" s="30"/>
      <c r="X45" s="30"/>
      <c r="Y45" s="30"/>
      <c r="Z45" s="30"/>
      <c r="AA45" s="30"/>
    </row>
    <row r="46" spans="2:27" x14ac:dyDescent="0.3">
      <c r="V46" s="30"/>
      <c r="W46" s="30"/>
      <c r="X46" s="30"/>
      <c r="Y46" s="30"/>
      <c r="Z46" s="30"/>
      <c r="AA46" s="30"/>
    </row>
    <row r="47" spans="2:27" x14ac:dyDescent="0.3">
      <c r="V47" s="30"/>
      <c r="W47" s="30"/>
      <c r="X47" s="30"/>
      <c r="Y47" s="30"/>
      <c r="Z47" s="30"/>
      <c r="AA47" s="30"/>
    </row>
    <row r="48" spans="2:27" x14ac:dyDescent="0.3">
      <c r="V48" s="30"/>
      <c r="W48" s="30"/>
      <c r="X48" s="30"/>
      <c r="Y48" s="30"/>
      <c r="Z48" s="30"/>
      <c r="AA48" s="30"/>
    </row>
  </sheetData>
  <mergeCells count="44">
    <mergeCell ref="A11:B11"/>
    <mergeCell ref="A12:B12"/>
    <mergeCell ref="A5:B5"/>
    <mergeCell ref="A6:B6"/>
    <mergeCell ref="A7:B7"/>
    <mergeCell ref="A8:B8"/>
    <mergeCell ref="E11:F11"/>
    <mergeCell ref="I11:J11"/>
    <mergeCell ref="E12:F12"/>
    <mergeCell ref="C6:F6"/>
    <mergeCell ref="C11:D11"/>
    <mergeCell ref="C7:F7"/>
    <mergeCell ref="C8:F8"/>
    <mergeCell ref="I12:J12"/>
    <mergeCell ref="G7:J7"/>
    <mergeCell ref="G6:J6"/>
    <mergeCell ref="G9:J9"/>
    <mergeCell ref="G8:J8"/>
    <mergeCell ref="O12:P12"/>
    <mergeCell ref="Q12:R12"/>
    <mergeCell ref="C10:F10"/>
    <mergeCell ref="O8:R8"/>
    <mergeCell ref="O9:R9"/>
    <mergeCell ref="O10:R10"/>
    <mergeCell ref="C12:D12"/>
    <mergeCell ref="C9:F9"/>
    <mergeCell ref="K9:N9"/>
    <mergeCell ref="K11:L11"/>
    <mergeCell ref="K12:L12"/>
    <mergeCell ref="M11:N11"/>
    <mergeCell ref="M12:N12"/>
    <mergeCell ref="K8:N8"/>
    <mergeCell ref="G11:H11"/>
    <mergeCell ref="G12:H12"/>
    <mergeCell ref="K5:N5"/>
    <mergeCell ref="G10:J10"/>
    <mergeCell ref="K10:N10"/>
    <mergeCell ref="O11:P11"/>
    <mergeCell ref="Q11:R11"/>
    <mergeCell ref="O5:R5"/>
    <mergeCell ref="O6:R6"/>
    <mergeCell ref="O7:R7"/>
    <mergeCell ref="K6:N6"/>
    <mergeCell ref="K7:N7"/>
  </mergeCells>
  <pageMargins left="0.31496062992125984" right="0.15748031496062992" top="0.51181102362204722" bottom="0.15748031496062992" header="0.19685039370078741" footer="0.1574803149606299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0"/>
  <sheetViews>
    <sheetView topLeftCell="A16" workbookViewId="0">
      <selection activeCell="W26" sqref="W26"/>
    </sheetView>
  </sheetViews>
  <sheetFormatPr defaultColWidth="9.33203125" defaultRowHeight="21" x14ac:dyDescent="0.35"/>
  <cols>
    <col min="1" max="1" width="4.5" style="4" customWidth="1"/>
    <col min="2" max="2" width="27.33203125" style="4" customWidth="1"/>
    <col min="3" max="3" width="12.1640625" style="4" customWidth="1"/>
    <col min="4" max="4" width="1.83203125" style="4" customWidth="1"/>
    <col min="5" max="5" width="11.6640625" style="4" customWidth="1"/>
    <col min="6" max="6" width="1.83203125" style="4" customWidth="1"/>
    <col min="7" max="7" width="11" style="4" customWidth="1"/>
    <col min="8" max="8" width="1.83203125" style="4" customWidth="1"/>
    <col min="9" max="9" width="11" style="4" customWidth="1"/>
    <col min="10" max="10" width="1.6640625" style="4" customWidth="1"/>
    <col min="11" max="11" width="11" style="4" customWidth="1"/>
    <col min="12" max="12" width="3.1640625" style="4" customWidth="1"/>
    <col min="13" max="13" width="11" style="4" customWidth="1"/>
    <col min="14" max="14" width="3.1640625" style="4" customWidth="1"/>
    <col min="15" max="15" width="11" style="4" customWidth="1"/>
    <col min="16" max="16" width="1.5" style="4" customWidth="1"/>
    <col min="17" max="17" width="11" style="4" customWidth="1"/>
    <col min="18" max="18" width="2.6640625" style="4" customWidth="1"/>
    <col min="19" max="19" width="11" style="4" customWidth="1"/>
    <col min="20" max="20" width="1.33203125" style="4" customWidth="1"/>
    <col min="21" max="21" width="11" style="4" customWidth="1"/>
    <col min="22" max="22" width="4.33203125" style="4" customWidth="1"/>
    <col min="23" max="23" width="4.6640625" style="4" customWidth="1"/>
    <col min="24" max="24" width="9.33203125" style="4"/>
    <col min="25" max="25" width="11" style="4" customWidth="1"/>
    <col min="26" max="26" width="9.5" style="4" bestFit="1" customWidth="1"/>
    <col min="27" max="27" width="9.83203125" style="4" bestFit="1" customWidth="1"/>
    <col min="28" max="16384" width="9.33203125" style="4"/>
  </cols>
  <sheetData>
    <row r="2" spans="1:27" s="1" customFormat="1" ht="24" customHeight="1" x14ac:dyDescent="0.3">
      <c r="B2" s="1" t="s">
        <v>91</v>
      </c>
      <c r="O2" s="1" t="s">
        <v>35</v>
      </c>
      <c r="U2" s="43"/>
      <c r="V2" s="42" t="s">
        <v>64</v>
      </c>
    </row>
    <row r="3" spans="1:27" s="1" customFormat="1" ht="24" customHeight="1" x14ac:dyDescent="0.3">
      <c r="B3" s="1" t="s">
        <v>95</v>
      </c>
      <c r="U3" s="2"/>
      <c r="V3" s="42" t="s">
        <v>63</v>
      </c>
    </row>
    <row r="4" spans="1:27" ht="5.0999999999999996" customHeight="1" x14ac:dyDescent="0.35">
      <c r="A4" s="3"/>
      <c r="B4" s="3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3"/>
      <c r="T4" s="3"/>
      <c r="V4" s="5"/>
    </row>
    <row r="5" spans="1:27" s="7" customFormat="1" ht="23.25" customHeight="1" x14ac:dyDescent="0.3">
      <c r="A5" s="167" t="s">
        <v>10</v>
      </c>
      <c r="B5" s="178"/>
      <c r="C5" s="103" t="s">
        <v>23</v>
      </c>
      <c r="D5" s="103"/>
      <c r="E5" s="103"/>
      <c r="F5" s="103"/>
      <c r="G5" s="166" t="s">
        <v>23</v>
      </c>
      <c r="H5" s="167"/>
      <c r="I5" s="167"/>
      <c r="J5" s="167"/>
      <c r="K5" s="184" t="s">
        <v>23</v>
      </c>
      <c r="L5" s="170"/>
      <c r="M5" s="170"/>
      <c r="N5" s="171"/>
      <c r="O5" s="169" t="s">
        <v>24</v>
      </c>
      <c r="P5" s="170"/>
      <c r="Q5" s="170"/>
      <c r="R5" s="171"/>
      <c r="S5" s="166" t="s">
        <v>25</v>
      </c>
      <c r="T5" s="167"/>
      <c r="U5" s="167"/>
      <c r="V5" s="167"/>
      <c r="W5" s="6"/>
    </row>
    <row r="6" spans="1:27" s="7" customFormat="1" ht="23.25" customHeight="1" x14ac:dyDescent="0.3">
      <c r="A6" s="103"/>
      <c r="B6" s="113"/>
      <c r="C6" s="103" t="s">
        <v>26</v>
      </c>
      <c r="D6" s="103"/>
      <c r="E6" s="103"/>
      <c r="F6" s="103"/>
      <c r="G6" s="183" t="s">
        <v>24</v>
      </c>
      <c r="H6" s="103"/>
      <c r="I6" s="103"/>
      <c r="J6" s="103"/>
      <c r="K6" s="177" t="s">
        <v>27</v>
      </c>
      <c r="L6" s="133"/>
      <c r="M6" s="133"/>
      <c r="N6" s="175"/>
      <c r="O6" s="132" t="s">
        <v>27</v>
      </c>
      <c r="P6" s="133"/>
      <c r="Q6" s="133"/>
      <c r="R6" s="175"/>
      <c r="S6" s="176" t="s">
        <v>28</v>
      </c>
      <c r="T6" s="142"/>
      <c r="U6" s="142"/>
      <c r="V6" s="142"/>
      <c r="W6" s="6"/>
    </row>
    <row r="7" spans="1:27" s="7" customFormat="1" ht="23.25" customHeight="1" x14ac:dyDescent="0.3">
      <c r="A7" s="103"/>
      <c r="B7" s="113"/>
      <c r="C7" s="132" t="s">
        <v>6</v>
      </c>
      <c r="D7" s="133"/>
      <c r="E7" s="133"/>
      <c r="F7" s="134"/>
      <c r="G7" s="177" t="s">
        <v>29</v>
      </c>
      <c r="H7" s="133"/>
      <c r="I7" s="133"/>
      <c r="J7" s="134"/>
      <c r="K7" s="177" t="s">
        <v>19</v>
      </c>
      <c r="L7" s="133"/>
      <c r="M7" s="133"/>
      <c r="N7" s="175"/>
      <c r="O7" s="132" t="s">
        <v>19</v>
      </c>
      <c r="P7" s="133"/>
      <c r="Q7" s="133"/>
      <c r="R7" s="175"/>
      <c r="S7" s="142" t="s">
        <v>30</v>
      </c>
      <c r="T7" s="142"/>
      <c r="U7" s="142"/>
      <c r="V7" s="142"/>
      <c r="W7" s="6"/>
    </row>
    <row r="8" spans="1:27" s="7" customFormat="1" ht="18" customHeight="1" x14ac:dyDescent="0.3">
      <c r="A8" s="103"/>
      <c r="B8" s="113"/>
      <c r="C8" s="144" t="s">
        <v>31</v>
      </c>
      <c r="D8" s="145"/>
      <c r="E8" s="145"/>
      <c r="F8" s="146"/>
      <c r="G8" s="154" t="s">
        <v>31</v>
      </c>
      <c r="H8" s="145"/>
      <c r="I8" s="145"/>
      <c r="J8" s="146"/>
      <c r="K8" s="154" t="s">
        <v>31</v>
      </c>
      <c r="L8" s="145"/>
      <c r="M8" s="145"/>
      <c r="N8" s="168"/>
      <c r="O8" s="144" t="s">
        <v>32</v>
      </c>
      <c r="P8" s="145"/>
      <c r="Q8" s="145"/>
      <c r="R8" s="168"/>
      <c r="S8" s="172" t="s">
        <v>66</v>
      </c>
      <c r="T8" s="173"/>
      <c r="U8" s="173"/>
      <c r="V8" s="174"/>
      <c r="W8" s="6"/>
    </row>
    <row r="9" spans="1:27" s="7" customFormat="1" ht="18" customHeight="1" x14ac:dyDescent="0.3">
      <c r="A9" s="179" t="s">
        <v>59</v>
      </c>
      <c r="B9" s="180"/>
      <c r="C9" s="144" t="s">
        <v>33</v>
      </c>
      <c r="D9" s="145"/>
      <c r="E9" s="145"/>
      <c r="F9" s="146"/>
      <c r="G9" s="154" t="s">
        <v>13</v>
      </c>
      <c r="H9" s="145"/>
      <c r="I9" s="145"/>
      <c r="J9" s="146"/>
      <c r="K9" s="154" t="s">
        <v>71</v>
      </c>
      <c r="L9" s="145"/>
      <c r="M9" s="145"/>
      <c r="N9" s="168"/>
      <c r="O9" s="144" t="s">
        <v>71</v>
      </c>
      <c r="P9" s="145"/>
      <c r="Q9" s="145"/>
      <c r="R9" s="168"/>
      <c r="S9" s="144" t="s">
        <v>70</v>
      </c>
      <c r="T9" s="145"/>
      <c r="U9" s="145"/>
      <c r="V9" s="146"/>
      <c r="W9" s="6"/>
    </row>
    <row r="10" spans="1:27" s="7" customFormat="1" ht="18" customHeight="1" x14ac:dyDescent="0.3">
      <c r="A10" s="179"/>
      <c r="B10" s="180"/>
      <c r="C10" s="144" t="s">
        <v>70</v>
      </c>
      <c r="D10" s="145"/>
      <c r="E10" s="145"/>
      <c r="F10" s="146"/>
      <c r="G10" s="154" t="s">
        <v>22</v>
      </c>
      <c r="H10" s="145"/>
      <c r="I10" s="145"/>
      <c r="J10" s="146"/>
      <c r="K10" s="155" t="s">
        <v>22</v>
      </c>
      <c r="L10" s="156"/>
      <c r="M10" s="156"/>
      <c r="N10" s="157"/>
      <c r="O10" s="144" t="s">
        <v>22</v>
      </c>
      <c r="P10" s="145"/>
      <c r="Q10" s="145"/>
      <c r="R10" s="168"/>
      <c r="S10" s="144" t="s">
        <v>34</v>
      </c>
      <c r="T10" s="145"/>
      <c r="U10" s="145"/>
      <c r="V10" s="146"/>
      <c r="W10" s="6"/>
    </row>
    <row r="11" spans="1:27" s="7" customFormat="1" ht="22.5" customHeight="1" x14ac:dyDescent="0.3">
      <c r="A11" s="179"/>
      <c r="B11" s="180"/>
      <c r="C11" s="158" t="s">
        <v>4</v>
      </c>
      <c r="D11" s="159"/>
      <c r="E11" s="160" t="s">
        <v>5</v>
      </c>
      <c r="F11" s="159"/>
      <c r="G11" s="160" t="s">
        <v>4</v>
      </c>
      <c r="H11" s="165"/>
      <c r="I11" s="158" t="s">
        <v>5</v>
      </c>
      <c r="J11" s="159"/>
      <c r="K11" s="160" t="s">
        <v>4</v>
      </c>
      <c r="L11" s="165"/>
      <c r="M11" s="158" t="s">
        <v>5</v>
      </c>
      <c r="N11" s="159"/>
      <c r="O11" s="160" t="s">
        <v>4</v>
      </c>
      <c r="P11" s="165"/>
      <c r="Q11" s="158" t="s">
        <v>5</v>
      </c>
      <c r="R11" s="165"/>
      <c r="S11" s="160" t="s">
        <v>4</v>
      </c>
      <c r="T11" s="165"/>
      <c r="U11" s="160" t="s">
        <v>5</v>
      </c>
      <c r="V11" s="159"/>
    </row>
    <row r="12" spans="1:27" s="6" customFormat="1" ht="17.100000000000001" customHeight="1" x14ac:dyDescent="0.3">
      <c r="A12" s="181"/>
      <c r="B12" s="182"/>
      <c r="C12" s="164" t="s">
        <v>1</v>
      </c>
      <c r="D12" s="162"/>
      <c r="E12" s="161" t="s">
        <v>2</v>
      </c>
      <c r="F12" s="162"/>
      <c r="G12" s="161" t="s">
        <v>1</v>
      </c>
      <c r="H12" s="163"/>
      <c r="I12" s="164" t="s">
        <v>2</v>
      </c>
      <c r="J12" s="162"/>
      <c r="K12" s="161" t="s">
        <v>1</v>
      </c>
      <c r="L12" s="163"/>
      <c r="M12" s="164" t="s">
        <v>2</v>
      </c>
      <c r="N12" s="162"/>
      <c r="O12" s="161" t="s">
        <v>1</v>
      </c>
      <c r="P12" s="163"/>
      <c r="Q12" s="164" t="s">
        <v>2</v>
      </c>
      <c r="R12" s="163"/>
      <c r="S12" s="161" t="s">
        <v>1</v>
      </c>
      <c r="T12" s="163"/>
      <c r="U12" s="161" t="s">
        <v>2</v>
      </c>
      <c r="V12" s="162"/>
    </row>
    <row r="13" spans="1:27" s="7" customFormat="1" ht="5.0999999999999996" customHeight="1" x14ac:dyDescent="0.3">
      <c r="A13" s="6"/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7" s="10" customFormat="1" ht="27" customHeight="1" x14ac:dyDescent="0.35">
      <c r="A14" s="68" t="s">
        <v>8</v>
      </c>
      <c r="B14" s="68"/>
      <c r="C14" s="69">
        <v>404</v>
      </c>
      <c r="D14" s="70"/>
      <c r="E14" s="71">
        <v>6551.5625</v>
      </c>
      <c r="F14" s="72"/>
      <c r="G14" s="73" t="s">
        <v>61</v>
      </c>
      <c r="H14" s="73"/>
      <c r="I14" s="73" t="s">
        <v>61</v>
      </c>
      <c r="J14" s="73"/>
      <c r="K14" s="73" t="s">
        <v>61</v>
      </c>
      <c r="L14" s="73"/>
      <c r="M14" s="73" t="s">
        <v>61</v>
      </c>
      <c r="N14" s="73"/>
      <c r="O14" s="73" t="s">
        <v>61</v>
      </c>
      <c r="P14" s="73"/>
      <c r="Q14" s="73" t="s">
        <v>61</v>
      </c>
      <c r="R14" s="73"/>
      <c r="S14" s="73" t="s">
        <v>61</v>
      </c>
      <c r="T14" s="73"/>
      <c r="U14" s="73" t="s">
        <v>61</v>
      </c>
      <c r="V14" s="4"/>
      <c r="W14" s="9"/>
      <c r="Y14" s="65" t="s">
        <v>72</v>
      </c>
      <c r="Z14" s="66">
        <v>41</v>
      </c>
      <c r="AA14" s="66">
        <v>98.025000000000006</v>
      </c>
    </row>
    <row r="15" spans="1:27" s="7" customFormat="1" ht="27" customHeight="1" x14ac:dyDescent="0.35">
      <c r="A15" s="74"/>
      <c r="B15" s="74" t="s">
        <v>36</v>
      </c>
      <c r="C15" s="75">
        <v>19</v>
      </c>
      <c r="D15" s="76"/>
      <c r="E15" s="77">
        <v>18.355</v>
      </c>
      <c r="F15" s="78"/>
      <c r="G15" s="73" t="s">
        <v>61</v>
      </c>
      <c r="H15" s="73"/>
      <c r="I15" s="73" t="s">
        <v>61</v>
      </c>
      <c r="J15" s="73"/>
      <c r="K15" s="73" t="s">
        <v>61</v>
      </c>
      <c r="L15" s="73"/>
      <c r="M15" s="73" t="s">
        <v>61</v>
      </c>
      <c r="N15" s="73"/>
      <c r="O15" s="73" t="s">
        <v>61</v>
      </c>
      <c r="P15" s="73"/>
      <c r="Q15" s="73" t="s">
        <v>61</v>
      </c>
      <c r="R15" s="73"/>
      <c r="S15" s="73" t="s">
        <v>61</v>
      </c>
      <c r="T15" s="78"/>
      <c r="U15" s="78" t="s">
        <v>61</v>
      </c>
      <c r="V15" s="4"/>
      <c r="Y15" s="65" t="s">
        <v>73</v>
      </c>
      <c r="Z15" s="66">
        <v>44</v>
      </c>
      <c r="AA15" s="66">
        <v>203.17500000000001</v>
      </c>
    </row>
    <row r="16" spans="1:27" s="7" customFormat="1" ht="27" customHeight="1" x14ac:dyDescent="0.35">
      <c r="A16" s="74"/>
      <c r="B16" s="74" t="s">
        <v>37</v>
      </c>
      <c r="C16" s="79">
        <f>Z14+Z15</f>
        <v>85</v>
      </c>
      <c r="D16" s="80"/>
      <c r="E16" s="80">
        <f>AA14+AA15</f>
        <v>301.20000000000005</v>
      </c>
      <c r="F16" s="78"/>
      <c r="G16" s="73" t="s">
        <v>61</v>
      </c>
      <c r="H16" s="73"/>
      <c r="I16" s="73" t="s">
        <v>61</v>
      </c>
      <c r="J16" s="73"/>
      <c r="K16" s="73" t="s">
        <v>61</v>
      </c>
      <c r="L16" s="73"/>
      <c r="M16" s="73" t="s">
        <v>61</v>
      </c>
      <c r="N16" s="73"/>
      <c r="O16" s="73" t="s">
        <v>61</v>
      </c>
      <c r="P16" s="73"/>
      <c r="Q16" s="73" t="s">
        <v>61</v>
      </c>
      <c r="R16" s="73"/>
      <c r="S16" s="73" t="s">
        <v>61</v>
      </c>
      <c r="T16" s="78"/>
      <c r="U16" s="78" t="s">
        <v>61</v>
      </c>
      <c r="V16" s="4"/>
      <c r="Y16" s="65" t="s">
        <v>74</v>
      </c>
      <c r="Z16" s="66">
        <v>39</v>
      </c>
      <c r="AA16" s="66">
        <v>248.05500000000001</v>
      </c>
    </row>
    <row r="17" spans="1:27" s="7" customFormat="1" ht="27" customHeight="1" x14ac:dyDescent="0.35">
      <c r="A17" s="74"/>
      <c r="B17" s="74" t="s">
        <v>38</v>
      </c>
      <c r="C17" s="79">
        <f>Z16+Z17</f>
        <v>76</v>
      </c>
      <c r="D17" s="80"/>
      <c r="E17" s="80">
        <f>AA16+AA17</f>
        <v>557.51749999999993</v>
      </c>
      <c r="F17" s="78"/>
      <c r="G17" s="73" t="s">
        <v>61</v>
      </c>
      <c r="H17" s="73"/>
      <c r="I17" s="73" t="s">
        <v>61</v>
      </c>
      <c r="J17" s="73"/>
      <c r="K17" s="73" t="s">
        <v>61</v>
      </c>
      <c r="L17" s="73"/>
      <c r="M17" s="73" t="s">
        <v>61</v>
      </c>
      <c r="N17" s="73"/>
      <c r="O17" s="73" t="s">
        <v>61</v>
      </c>
      <c r="P17" s="73"/>
      <c r="Q17" s="73" t="s">
        <v>61</v>
      </c>
      <c r="R17" s="73"/>
      <c r="S17" s="73" t="s">
        <v>61</v>
      </c>
      <c r="T17" s="78"/>
      <c r="U17" s="78" t="s">
        <v>61</v>
      </c>
      <c r="V17" s="4"/>
      <c r="Y17" s="65" t="s">
        <v>75</v>
      </c>
      <c r="Z17" s="66">
        <v>37</v>
      </c>
      <c r="AA17" s="66">
        <v>309.46249999999998</v>
      </c>
    </row>
    <row r="18" spans="1:27" s="7" customFormat="1" ht="27" customHeight="1" x14ac:dyDescent="0.35">
      <c r="A18" s="74"/>
      <c r="B18" s="74" t="s">
        <v>39</v>
      </c>
      <c r="C18" s="79">
        <f>Z18+Z19</f>
        <v>112</v>
      </c>
      <c r="D18" s="80"/>
      <c r="E18" s="80">
        <f>AA18+AA19</f>
        <v>1427.96</v>
      </c>
      <c r="F18" s="78"/>
      <c r="G18" s="73" t="s">
        <v>61</v>
      </c>
      <c r="H18" s="73"/>
      <c r="I18" s="73" t="s">
        <v>61</v>
      </c>
      <c r="J18" s="73"/>
      <c r="K18" s="73" t="s">
        <v>61</v>
      </c>
      <c r="L18" s="73"/>
      <c r="M18" s="73" t="s">
        <v>61</v>
      </c>
      <c r="N18" s="73"/>
      <c r="O18" s="73" t="s">
        <v>61</v>
      </c>
      <c r="P18" s="73"/>
      <c r="Q18" s="73" t="s">
        <v>61</v>
      </c>
      <c r="R18" s="73"/>
      <c r="S18" s="73" t="s">
        <v>61</v>
      </c>
      <c r="T18" s="78"/>
      <c r="U18" s="78" t="s">
        <v>61</v>
      </c>
      <c r="V18" s="4"/>
      <c r="Y18" s="65" t="s">
        <v>76</v>
      </c>
      <c r="Z18" s="66">
        <v>84</v>
      </c>
      <c r="AA18" s="66">
        <v>980.80499999999995</v>
      </c>
    </row>
    <row r="19" spans="1:27" s="7" customFormat="1" ht="27" customHeight="1" x14ac:dyDescent="0.35">
      <c r="A19" s="74"/>
      <c r="B19" s="74" t="s">
        <v>40</v>
      </c>
      <c r="C19" s="79">
        <f>Z20+Z21+Z22</f>
        <v>75</v>
      </c>
      <c r="D19" s="80"/>
      <c r="E19" s="80">
        <f>AA20+AA21+AA22</f>
        <v>1908.03</v>
      </c>
      <c r="F19" s="81"/>
      <c r="G19" s="73" t="s">
        <v>61</v>
      </c>
      <c r="H19" s="73"/>
      <c r="I19" s="73" t="s">
        <v>61</v>
      </c>
      <c r="J19" s="73"/>
      <c r="K19" s="73" t="s">
        <v>61</v>
      </c>
      <c r="L19" s="73"/>
      <c r="M19" s="73" t="s">
        <v>61</v>
      </c>
      <c r="N19" s="73"/>
      <c r="O19" s="73" t="s">
        <v>61</v>
      </c>
      <c r="P19" s="73"/>
      <c r="Q19" s="73" t="s">
        <v>61</v>
      </c>
      <c r="R19" s="73"/>
      <c r="S19" s="73" t="s">
        <v>61</v>
      </c>
      <c r="T19" s="78"/>
      <c r="U19" s="78" t="s">
        <v>61</v>
      </c>
      <c r="V19" s="4"/>
      <c r="Y19" s="65" t="s">
        <v>77</v>
      </c>
      <c r="Z19" s="66">
        <v>28</v>
      </c>
      <c r="AA19" s="66">
        <v>447.15499999999997</v>
      </c>
    </row>
    <row r="20" spans="1:27" s="7" customFormat="1" ht="27" customHeight="1" x14ac:dyDescent="0.35">
      <c r="A20" s="74"/>
      <c r="B20" s="74" t="s">
        <v>41</v>
      </c>
      <c r="C20" s="79">
        <f>Z23+Z24</f>
        <v>21</v>
      </c>
      <c r="D20" s="80"/>
      <c r="E20" s="80">
        <f>AA23+AA24</f>
        <v>989.375</v>
      </c>
      <c r="F20" s="78"/>
      <c r="G20" s="73" t="s">
        <v>61</v>
      </c>
      <c r="H20" s="73"/>
      <c r="I20" s="73" t="s">
        <v>61</v>
      </c>
      <c r="J20" s="73"/>
      <c r="K20" s="73" t="s">
        <v>61</v>
      </c>
      <c r="L20" s="73"/>
      <c r="M20" s="73" t="s">
        <v>61</v>
      </c>
      <c r="N20" s="73"/>
      <c r="O20" s="73" t="s">
        <v>61</v>
      </c>
      <c r="P20" s="73"/>
      <c r="Q20" s="73" t="s">
        <v>61</v>
      </c>
      <c r="R20" s="73"/>
      <c r="S20" s="73" t="s">
        <v>61</v>
      </c>
      <c r="T20" s="78"/>
      <c r="U20" s="78" t="s">
        <v>61</v>
      </c>
      <c r="V20" s="4"/>
      <c r="Y20" s="65" t="s">
        <v>78</v>
      </c>
      <c r="Z20" s="66">
        <v>37</v>
      </c>
      <c r="AA20" s="66">
        <v>795.97</v>
      </c>
    </row>
    <row r="21" spans="1:27" s="7" customFormat="1" ht="27" customHeight="1" x14ac:dyDescent="0.35">
      <c r="A21" s="74"/>
      <c r="B21" s="74" t="s">
        <v>60</v>
      </c>
      <c r="C21" s="79">
        <f>Z25+Z26+Z27</f>
        <v>15</v>
      </c>
      <c r="D21" s="80"/>
      <c r="E21" s="80">
        <f>AA25+AA26+AA27</f>
        <v>1196.125</v>
      </c>
      <c r="F21" s="81"/>
      <c r="G21" s="73" t="s">
        <v>61</v>
      </c>
      <c r="H21" s="73"/>
      <c r="I21" s="73" t="s">
        <v>61</v>
      </c>
      <c r="J21" s="73"/>
      <c r="K21" s="73" t="s">
        <v>61</v>
      </c>
      <c r="L21" s="73"/>
      <c r="M21" s="73" t="s">
        <v>61</v>
      </c>
      <c r="N21" s="73"/>
      <c r="O21" s="73" t="s">
        <v>61</v>
      </c>
      <c r="P21" s="73"/>
      <c r="Q21" s="73" t="s">
        <v>61</v>
      </c>
      <c r="R21" s="73"/>
      <c r="S21" s="73" t="s">
        <v>61</v>
      </c>
      <c r="T21" s="78"/>
      <c r="U21" s="78" t="s">
        <v>61</v>
      </c>
      <c r="V21" s="4"/>
      <c r="Y21" s="65" t="s">
        <v>79</v>
      </c>
      <c r="Z21" s="66">
        <v>21</v>
      </c>
      <c r="AA21" s="66">
        <v>550.05999999999995</v>
      </c>
    </row>
    <row r="22" spans="1:27" s="7" customFormat="1" ht="27" customHeight="1" x14ac:dyDescent="0.3">
      <c r="A22" s="74"/>
      <c r="B22" s="74" t="s">
        <v>42</v>
      </c>
      <c r="C22" s="75">
        <v>1</v>
      </c>
      <c r="D22" s="76"/>
      <c r="E22" s="77">
        <v>153</v>
      </c>
      <c r="F22" s="78"/>
      <c r="G22" s="73" t="s">
        <v>61</v>
      </c>
      <c r="H22" s="73"/>
      <c r="I22" s="73" t="s">
        <v>61</v>
      </c>
      <c r="J22" s="73"/>
      <c r="K22" s="73" t="s">
        <v>61</v>
      </c>
      <c r="L22" s="73"/>
      <c r="M22" s="73" t="s">
        <v>61</v>
      </c>
      <c r="N22" s="73"/>
      <c r="O22" s="73" t="s">
        <v>61</v>
      </c>
      <c r="P22" s="73"/>
      <c r="Q22" s="73" t="s">
        <v>61</v>
      </c>
      <c r="R22" s="73"/>
      <c r="S22" s="73" t="s">
        <v>61</v>
      </c>
      <c r="T22" s="78"/>
      <c r="U22" s="78" t="s">
        <v>61</v>
      </c>
      <c r="Y22" s="65" t="s">
        <v>80</v>
      </c>
      <c r="Z22" s="66">
        <v>17</v>
      </c>
      <c r="AA22" s="66">
        <v>562</v>
      </c>
    </row>
    <row r="23" spans="1:27" s="7" customFormat="1" ht="27" customHeight="1" x14ac:dyDescent="0.35">
      <c r="A23" s="74"/>
      <c r="B23" s="82" t="s">
        <v>43</v>
      </c>
      <c r="C23" s="78" t="s">
        <v>61</v>
      </c>
      <c r="D23" s="78"/>
      <c r="E23" s="78" t="s">
        <v>61</v>
      </c>
      <c r="F23" s="78"/>
      <c r="G23" s="73" t="s">
        <v>61</v>
      </c>
      <c r="H23" s="73"/>
      <c r="I23" s="73" t="s">
        <v>61</v>
      </c>
      <c r="J23" s="73"/>
      <c r="K23" s="73" t="s">
        <v>61</v>
      </c>
      <c r="L23" s="73"/>
      <c r="M23" s="73" t="s">
        <v>61</v>
      </c>
      <c r="N23" s="73"/>
      <c r="O23" s="73" t="s">
        <v>61</v>
      </c>
      <c r="P23" s="73"/>
      <c r="Q23" s="73" t="s">
        <v>61</v>
      </c>
      <c r="R23" s="73"/>
      <c r="S23" s="73" t="s">
        <v>61</v>
      </c>
      <c r="T23" s="78"/>
      <c r="U23" s="78" t="s">
        <v>61</v>
      </c>
      <c r="V23" s="3"/>
      <c r="Y23" s="65" t="s">
        <v>81</v>
      </c>
      <c r="Z23" s="66">
        <v>13</v>
      </c>
      <c r="AA23" s="66">
        <v>575.375</v>
      </c>
    </row>
    <row r="24" spans="1:27" ht="6.75" customHeight="1" x14ac:dyDescent="0.35">
      <c r="A24" s="11"/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Y24" s="65" t="s">
        <v>82</v>
      </c>
      <c r="Z24" s="66">
        <v>8</v>
      </c>
      <c r="AA24" s="66">
        <v>414</v>
      </c>
    </row>
    <row r="25" spans="1:27" ht="23.25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Y25" s="65" t="s">
        <v>83</v>
      </c>
      <c r="Z25" s="66">
        <v>10</v>
      </c>
      <c r="AA25" s="66">
        <v>639.125</v>
      </c>
    </row>
    <row r="26" spans="1:27" ht="23.25" x14ac:dyDescent="0.3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W26" s="96">
        <v>43</v>
      </c>
      <c r="Y26" s="65" t="s">
        <v>84</v>
      </c>
      <c r="Z26" s="66">
        <v>1</v>
      </c>
      <c r="AA26" s="66">
        <v>80.75</v>
      </c>
    </row>
    <row r="27" spans="1:27" ht="23.25" x14ac:dyDescent="0.3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Y27" s="65" t="s">
        <v>85</v>
      </c>
      <c r="Z27" s="66">
        <v>4</v>
      </c>
      <c r="AA27" s="66">
        <v>476.25</v>
      </c>
    </row>
    <row r="28" spans="1:27" x14ac:dyDescent="0.3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7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7" x14ac:dyDescent="0.3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7" x14ac:dyDescent="0.3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7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21" x14ac:dyDescent="0.3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 x14ac:dyDescent="0.3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2:21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2:21" x14ac:dyDescent="0.3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2:21" x14ac:dyDescent="0.3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2:21" x14ac:dyDescent="0.3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2:21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</sheetData>
  <mergeCells count="52">
    <mergeCell ref="A5:B8"/>
    <mergeCell ref="A9:B12"/>
    <mergeCell ref="C6:F6"/>
    <mergeCell ref="G6:J6"/>
    <mergeCell ref="K6:N6"/>
    <mergeCell ref="C8:F8"/>
    <mergeCell ref="G8:J8"/>
    <mergeCell ref="K8:N8"/>
    <mergeCell ref="G11:H11"/>
    <mergeCell ref="I11:J11"/>
    <mergeCell ref="K11:L11"/>
    <mergeCell ref="M11:N11"/>
    <mergeCell ref="C5:F5"/>
    <mergeCell ref="G5:J5"/>
    <mergeCell ref="K5:N5"/>
    <mergeCell ref="C12:D12"/>
    <mergeCell ref="C7:F7"/>
    <mergeCell ref="G7:J7"/>
    <mergeCell ref="K7:N7"/>
    <mergeCell ref="O7:R7"/>
    <mergeCell ref="S7:V7"/>
    <mergeCell ref="C9:F9"/>
    <mergeCell ref="G9:J9"/>
    <mergeCell ref="K9:N9"/>
    <mergeCell ref="O9:R9"/>
    <mergeCell ref="S9:V9"/>
    <mergeCell ref="O11:P11"/>
    <mergeCell ref="S5:V5"/>
    <mergeCell ref="O12:P12"/>
    <mergeCell ref="Q12:R12"/>
    <mergeCell ref="S12:T12"/>
    <mergeCell ref="U12:V12"/>
    <mergeCell ref="S11:T11"/>
    <mergeCell ref="U11:V11"/>
    <mergeCell ref="O10:R10"/>
    <mergeCell ref="S10:V10"/>
    <mergeCell ref="Q11:R11"/>
    <mergeCell ref="O5:R5"/>
    <mergeCell ref="O8:R8"/>
    <mergeCell ref="S8:V8"/>
    <mergeCell ref="O6:R6"/>
    <mergeCell ref="S6:V6"/>
    <mergeCell ref="E12:F12"/>
    <mergeCell ref="G12:H12"/>
    <mergeCell ref="I12:J12"/>
    <mergeCell ref="K12:L12"/>
    <mergeCell ref="M12:N12"/>
    <mergeCell ref="C10:F10"/>
    <mergeCell ref="G10:J10"/>
    <mergeCell ref="K10:N10"/>
    <mergeCell ref="C11:D11"/>
    <mergeCell ref="E11:F11"/>
  </mergeCells>
  <pageMargins left="0.31496062992125984" right="0.15748031496062992" top="0.59055118110236227" bottom="0.15748031496062992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1.2</vt:lpstr>
      <vt:lpstr>ตาราง 1.2(ต่อ2)</vt:lpstr>
      <vt:lpstr>ตาราง 1.2 (ต่อ3)ไม่ใช้จร้า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admin</cp:lastModifiedBy>
  <cp:lastPrinted>2015-02-04T09:04:41Z</cp:lastPrinted>
  <dcterms:created xsi:type="dcterms:W3CDTF">1999-10-20T08:39:17Z</dcterms:created>
  <dcterms:modified xsi:type="dcterms:W3CDTF">2015-03-25T05:16:31Z</dcterms:modified>
</cp:coreProperties>
</file>