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C26" i="1"/>
  <c r="B26"/>
  <c r="C25"/>
  <c r="B25"/>
  <c r="C24"/>
  <c r="B24"/>
  <c r="C22"/>
  <c r="B22"/>
  <c r="C21"/>
  <c r="B21"/>
  <c r="C20"/>
  <c r="B20"/>
  <c r="D14"/>
  <c r="D26" s="1"/>
  <c r="D13"/>
  <c r="D25" s="1"/>
  <c r="D12"/>
  <c r="D24" s="1"/>
  <c r="C11"/>
  <c r="C23" s="1"/>
  <c r="B11"/>
  <c r="B23" s="1"/>
  <c r="D9"/>
  <c r="D21" s="1"/>
  <c r="D8"/>
  <c r="D20" s="1"/>
  <c r="C7"/>
  <c r="C19" s="1"/>
  <c r="B7"/>
  <c r="D7" s="1"/>
  <c r="D19" s="1"/>
  <c r="B6"/>
  <c r="B18" s="1"/>
  <c r="B17" s="1"/>
  <c r="D11" l="1"/>
  <c r="D23" s="1"/>
  <c r="B19"/>
  <c r="B5"/>
  <c r="C6"/>
  <c r="C18" l="1"/>
  <c r="C17" s="1"/>
  <c r="C5"/>
  <c r="D6"/>
  <c r="D18" l="1"/>
  <c r="D17" s="1"/>
  <c r="D5"/>
</calcChain>
</file>

<file path=xl/sharedStrings.xml><?xml version="1.0" encoding="utf-8"?>
<sst xmlns="http://schemas.openxmlformats.org/spreadsheetml/2006/main" count="28" uniqueCount="18">
  <si>
    <t>ตารางที่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</si>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</sst>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sz val="11"/>
      <name val="Angsana New"/>
      <family val="1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wrapText="1"/>
    </xf>
    <xf numFmtId="187" fontId="3" fillId="0" borderId="0" xfId="0" applyNumberFormat="1" applyFont="1" applyAlignment="1">
      <alignment vertical="center"/>
    </xf>
    <xf numFmtId="188" fontId="7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3" fillId="0" borderId="0" xfId="0" applyNumberFormat="1" applyFont="1"/>
    <xf numFmtId="0" fontId="4" fillId="0" borderId="0" xfId="0" applyFont="1" applyAlignment="1">
      <alignment horizontal="right"/>
    </xf>
    <xf numFmtId="187" fontId="4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26"/>
  <sheetViews>
    <sheetView tabSelected="1" workbookViewId="0">
      <selection activeCell="D6" sqref="D6"/>
    </sheetView>
  </sheetViews>
  <sheetFormatPr defaultRowHeight="24" customHeight="1"/>
  <cols>
    <col min="1" max="1" width="30.42578125" style="2" customWidth="1"/>
    <col min="2" max="2" width="19.42578125" style="2" customWidth="1"/>
    <col min="3" max="3" width="17.42578125" style="2" customWidth="1"/>
    <col min="4" max="4" width="18.42578125" style="2" customWidth="1"/>
    <col min="5" max="16384" width="9.140625" style="2"/>
  </cols>
  <sheetData>
    <row r="1" spans="1:9" ht="25.5" customHeight="1">
      <c r="A1" s="1" t="s">
        <v>0</v>
      </c>
    </row>
    <row r="2" spans="1:9" ht="13.5" customHeight="1">
      <c r="A2" s="3"/>
      <c r="B2" s="3"/>
      <c r="C2" s="3"/>
      <c r="D2" s="3"/>
    </row>
    <row r="3" spans="1:9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9" s="7" customFormat="1" ht="28.5" customHeight="1">
      <c r="A4" s="2"/>
      <c r="C4" s="8" t="s">
        <v>5</v>
      </c>
      <c r="D4" s="9"/>
      <c r="E4" s="6"/>
    </row>
    <row r="5" spans="1:9" s="10" customFormat="1" ht="24" customHeight="1">
      <c r="A5" s="10" t="s">
        <v>6</v>
      </c>
      <c r="B5" s="11">
        <f>ABS(B6+B11)</f>
        <v>200095</v>
      </c>
      <c r="C5" s="11">
        <f>ABS(C6+C11)</f>
        <v>98230</v>
      </c>
      <c r="D5" s="11">
        <f>ABS(D6+D11)</f>
        <v>101865</v>
      </c>
      <c r="E5" s="12"/>
      <c r="G5" s="13"/>
      <c r="H5" s="13"/>
    </row>
    <row r="6" spans="1:9" s="14" customFormat="1" ht="24" customHeight="1">
      <c r="A6" s="14" t="s">
        <v>7</v>
      </c>
      <c r="B6" s="15">
        <f>SUM(B7+B10)</f>
        <v>146377</v>
      </c>
      <c r="C6" s="15">
        <f>SUM(C7+C10)</f>
        <v>80091</v>
      </c>
      <c r="D6" s="15">
        <f t="shared" ref="D6:D14" si="0">SUM(B6-C6)</f>
        <v>66286</v>
      </c>
      <c r="E6" s="16"/>
    </row>
    <row r="7" spans="1:9" s="14" customFormat="1" ht="24" customHeight="1">
      <c r="A7" s="14" t="s">
        <v>8</v>
      </c>
      <c r="B7" s="15">
        <f>SUM(B8:B9)</f>
        <v>146164</v>
      </c>
      <c r="C7" s="15">
        <f>SUM(C8:C9)</f>
        <v>79878</v>
      </c>
      <c r="D7" s="15">
        <f t="shared" si="0"/>
        <v>66286</v>
      </c>
      <c r="E7" s="17"/>
    </row>
    <row r="8" spans="1:9" s="14" customFormat="1" ht="24" customHeight="1">
      <c r="A8" s="14" t="s">
        <v>9</v>
      </c>
      <c r="B8" s="15">
        <v>145994</v>
      </c>
      <c r="C8" s="15">
        <v>79796</v>
      </c>
      <c r="D8" s="15">
        <f t="shared" si="0"/>
        <v>66198</v>
      </c>
      <c r="E8" s="17"/>
    </row>
    <row r="9" spans="1:9" s="14" customFormat="1" ht="24" customHeight="1">
      <c r="A9" s="14" t="s">
        <v>10</v>
      </c>
      <c r="B9" s="18">
        <v>170</v>
      </c>
      <c r="C9" s="18">
        <v>82</v>
      </c>
      <c r="D9" s="15">
        <f t="shared" si="0"/>
        <v>88</v>
      </c>
      <c r="E9" s="17"/>
      <c r="G9" s="19"/>
      <c r="H9" s="19"/>
      <c r="I9" s="19"/>
    </row>
    <row r="10" spans="1:9" s="14" customFormat="1" ht="24" customHeight="1">
      <c r="A10" s="14" t="s">
        <v>11</v>
      </c>
      <c r="B10" s="18">
        <v>213</v>
      </c>
      <c r="C10" s="18">
        <v>213</v>
      </c>
      <c r="D10" s="20">
        <v>0</v>
      </c>
      <c r="E10" s="17"/>
    </row>
    <row r="11" spans="1:9" s="14" customFormat="1" ht="24" customHeight="1">
      <c r="A11" s="14" t="s">
        <v>12</v>
      </c>
      <c r="B11" s="15">
        <f>SUM(B12:B14)</f>
        <v>53718</v>
      </c>
      <c r="C11" s="15">
        <f>SUM(C12:C14)</f>
        <v>18139</v>
      </c>
      <c r="D11" s="15">
        <f t="shared" si="0"/>
        <v>35579</v>
      </c>
      <c r="E11" s="16"/>
    </row>
    <row r="12" spans="1:9" s="14" customFormat="1" ht="24" customHeight="1">
      <c r="A12" s="14" t="s">
        <v>13</v>
      </c>
      <c r="B12" s="15">
        <v>19323</v>
      </c>
      <c r="C12" s="18">
        <v>513</v>
      </c>
      <c r="D12" s="15">
        <f t="shared" si="0"/>
        <v>18810</v>
      </c>
      <c r="E12" s="17"/>
    </row>
    <row r="13" spans="1:9" s="14" customFormat="1" ht="24" customHeight="1">
      <c r="A13" s="14" t="s">
        <v>14</v>
      </c>
      <c r="B13" s="15">
        <v>12499</v>
      </c>
      <c r="C13" s="15">
        <v>6599</v>
      </c>
      <c r="D13" s="15">
        <f t="shared" si="0"/>
        <v>5900</v>
      </c>
      <c r="E13" s="17"/>
    </row>
    <row r="14" spans="1:9" s="14" customFormat="1" ht="24" customHeight="1">
      <c r="A14" s="16" t="s">
        <v>15</v>
      </c>
      <c r="B14" s="21">
        <v>21896</v>
      </c>
      <c r="C14" s="21">
        <v>11027</v>
      </c>
      <c r="D14" s="15">
        <f t="shared" si="0"/>
        <v>10869</v>
      </c>
      <c r="E14" s="17"/>
    </row>
    <row r="15" spans="1:9" s="14" customFormat="1" ht="24" customHeight="1">
      <c r="A15" s="16"/>
      <c r="B15" s="22"/>
      <c r="C15" s="22"/>
      <c r="D15" s="22"/>
      <c r="E15" s="17"/>
    </row>
    <row r="16" spans="1:9" s="14" customFormat="1" ht="28.5" customHeight="1">
      <c r="A16" s="2"/>
      <c r="C16" s="23" t="s">
        <v>16</v>
      </c>
      <c r="D16" s="3"/>
      <c r="E16" s="16"/>
    </row>
    <row r="17" spans="1:5" s="10" customFormat="1" ht="24" customHeight="1">
      <c r="A17" s="10" t="s">
        <v>6</v>
      </c>
      <c r="B17" s="24">
        <f>SUM(B18+B23)</f>
        <v>100</v>
      </c>
      <c r="C17" s="24">
        <f>SUM(C18+C23)</f>
        <v>100</v>
      </c>
      <c r="D17" s="24">
        <f>SUM(D18+D23)</f>
        <v>100</v>
      </c>
      <c r="E17" s="12"/>
    </row>
    <row r="18" spans="1:5" s="14" customFormat="1" ht="24" customHeight="1">
      <c r="A18" s="14" t="s">
        <v>7</v>
      </c>
      <c r="B18" s="25">
        <f>(B6*100)/200095</f>
        <v>73.153751967815282</v>
      </c>
      <c r="C18" s="25">
        <f>(C6*100)/98230</f>
        <v>81.534154535274354</v>
      </c>
      <c r="D18" s="25">
        <f>(D6*100)/101865</f>
        <v>65.072399744760219</v>
      </c>
      <c r="E18" s="16"/>
    </row>
    <row r="19" spans="1:5" s="14" customFormat="1" ht="24" customHeight="1">
      <c r="A19" s="14" t="s">
        <v>8</v>
      </c>
      <c r="B19" s="25">
        <f t="shared" ref="B19:B26" si="1">(B7*100)/200095</f>
        <v>73.047302531297632</v>
      </c>
      <c r="C19" s="25">
        <f t="shared" ref="C19:C26" si="2">(C7*100)/98230</f>
        <v>81.317316502086939</v>
      </c>
      <c r="D19" s="25">
        <f t="shared" ref="D19:D26" si="3">(D7*100)/101865</f>
        <v>65.072399744760219</v>
      </c>
      <c r="E19" s="17"/>
    </row>
    <row r="20" spans="1:5" s="14" customFormat="1" ht="24" customHeight="1">
      <c r="A20" s="14" t="s">
        <v>9</v>
      </c>
      <c r="B20" s="25">
        <f t="shared" si="1"/>
        <v>72.962342887128614</v>
      </c>
      <c r="C20" s="25">
        <f t="shared" si="2"/>
        <v>81.233838949404458</v>
      </c>
      <c r="D20" s="25">
        <f t="shared" si="3"/>
        <v>64.986010896775142</v>
      </c>
      <c r="E20" s="17"/>
    </row>
    <row r="21" spans="1:5" s="14" customFormat="1" ht="24" customHeight="1">
      <c r="A21" s="14" t="s">
        <v>10</v>
      </c>
      <c r="B21" s="25">
        <f t="shared" si="1"/>
        <v>8.4959644169019716E-2</v>
      </c>
      <c r="C21" s="25">
        <f t="shared" si="2"/>
        <v>8.3477552682479889E-2</v>
      </c>
      <c r="D21" s="25">
        <f t="shared" si="3"/>
        <v>8.6388847985078288E-2</v>
      </c>
      <c r="E21" s="17"/>
    </row>
    <row r="22" spans="1:5" s="14" customFormat="1" ht="24" customHeight="1">
      <c r="A22" s="14" t="s">
        <v>11</v>
      </c>
      <c r="B22" s="25">
        <f t="shared" si="1"/>
        <v>0.10644943651765411</v>
      </c>
      <c r="C22" s="25">
        <f t="shared" si="2"/>
        <v>0.21683803318741729</v>
      </c>
      <c r="D22" s="26" t="s">
        <v>17</v>
      </c>
      <c r="E22" s="17"/>
    </row>
    <row r="23" spans="1:5" s="14" customFormat="1" ht="24" customHeight="1">
      <c r="A23" s="14" t="s">
        <v>12</v>
      </c>
      <c r="B23" s="25">
        <f t="shared" si="1"/>
        <v>26.846248032184711</v>
      </c>
      <c r="C23" s="25">
        <f t="shared" si="2"/>
        <v>18.465845464725643</v>
      </c>
      <c r="D23" s="25">
        <f t="shared" si="3"/>
        <v>34.927600255239781</v>
      </c>
      <c r="E23" s="16"/>
    </row>
    <row r="24" spans="1:5" s="14" customFormat="1" ht="24" customHeight="1">
      <c r="A24" s="14" t="s">
        <v>13</v>
      </c>
      <c r="B24" s="25">
        <f t="shared" si="1"/>
        <v>9.6569129663409878</v>
      </c>
      <c r="C24" s="25">
        <f t="shared" si="2"/>
        <v>0.52224371373307543</v>
      </c>
      <c r="D24" s="25">
        <f t="shared" si="3"/>
        <v>18.465616256810485</v>
      </c>
      <c r="E24" s="17"/>
    </row>
    <row r="25" spans="1:5" s="14" customFormat="1" ht="24" customHeight="1">
      <c r="A25" s="14" t="s">
        <v>14</v>
      </c>
      <c r="B25" s="25">
        <f t="shared" si="1"/>
        <v>6.2465328968739851</v>
      </c>
      <c r="C25" s="25">
        <f t="shared" si="2"/>
        <v>6.7179069530693267</v>
      </c>
      <c r="D25" s="25">
        <f t="shared" si="3"/>
        <v>5.791979580817749</v>
      </c>
      <c r="E25" s="17"/>
    </row>
    <row r="26" spans="1:5" s="14" customFormat="1" ht="24" customHeight="1">
      <c r="A26" s="27" t="s">
        <v>15</v>
      </c>
      <c r="B26" s="28">
        <f t="shared" si="1"/>
        <v>10.94280216896974</v>
      </c>
      <c r="C26" s="28">
        <f t="shared" si="2"/>
        <v>11.225694797923241</v>
      </c>
      <c r="D26" s="28">
        <f t="shared" si="3"/>
        <v>10.670004417611544</v>
      </c>
      <c r="E26" s="17"/>
    </row>
  </sheetData>
  <pageMargins left="0.98425196850393704" right="0.98425196850393704" top="0.98425196850393704" bottom="0.78740157480314965" header="0.51181102362204722" footer="0.51181102362204722"/>
  <pageSetup paperSize="9" firstPageNumber="6" orientation="portrait" useFirstPageNumber="1" horizontalDpi="4294967292" verticalDpi="300" r:id="rId1"/>
  <headerFooter alignWithMargins="0">
    <oddFooter xml:space="preserve">&amp;C6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2012-01-10T08:27:01Z</dcterms:created>
  <dcterms:modified xsi:type="dcterms:W3CDTF">2012-01-10T08:30:18Z</dcterms:modified>
</cp:coreProperties>
</file>