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8855" windowHeight="8160"/>
  </bookViews>
  <sheets>
    <sheet name="ตารางที่ 1" sheetId="1" r:id="rId1"/>
  </sheets>
  <definedNames>
    <definedName name="_xlnm.Print_Area" localSheetId="0">'ตารางที่ 1'!$A$1:$D$30</definedName>
  </definedNames>
  <calcPr calcId="125725"/>
</workbook>
</file>

<file path=xl/calcChain.xml><?xml version="1.0" encoding="utf-8"?>
<calcChain xmlns="http://schemas.openxmlformats.org/spreadsheetml/2006/main">
  <c r="G7" i="1"/>
  <c r="G6" s="1"/>
  <c r="G5" s="1"/>
  <c r="H7"/>
  <c r="H6" s="1"/>
  <c r="I7"/>
  <c r="I6" s="1"/>
  <c r="I5" s="1"/>
  <c r="G8"/>
  <c r="H8"/>
  <c r="I8"/>
  <c r="G9"/>
  <c r="H9"/>
  <c r="I9"/>
  <c r="G10"/>
  <c r="H10"/>
  <c r="I10"/>
  <c r="G12"/>
  <c r="H12"/>
  <c r="H11" s="1"/>
  <c r="I12"/>
  <c r="G13"/>
  <c r="G11" s="1"/>
  <c r="H13"/>
  <c r="I13"/>
  <c r="I11" s="1"/>
  <c r="G14"/>
  <c r="H14"/>
  <c r="I14"/>
  <c r="B23"/>
  <c r="B22" s="1"/>
  <c r="B21" s="1"/>
  <c r="C23"/>
  <c r="D23"/>
  <c r="D22" s="1"/>
  <c r="D21" s="1"/>
  <c r="B24"/>
  <c r="C24"/>
  <c r="C22" s="1"/>
  <c r="C21" s="1"/>
  <c r="D24"/>
  <c r="B25"/>
  <c r="D25"/>
  <c r="B27"/>
  <c r="C27"/>
  <c r="C26" s="1"/>
  <c r="D27"/>
  <c r="B28"/>
  <c r="B26" s="1"/>
  <c r="C28"/>
  <c r="D28"/>
  <c r="D26" s="1"/>
  <c r="B29"/>
  <c r="C29"/>
  <c r="D29"/>
  <c r="C20" l="1"/>
  <c r="D20"/>
  <c r="B20"/>
  <c r="H5"/>
  <c r="B19" l="1"/>
  <c r="B30"/>
  <c r="C19"/>
  <c r="C30"/>
  <c r="D19"/>
  <c r="D30"/>
</calcChain>
</file>

<file path=xl/sharedStrings.xml><?xml version="1.0" encoding="utf-8"?>
<sst xmlns="http://schemas.openxmlformats.org/spreadsheetml/2006/main" count="33" uniqueCount="21">
  <si>
    <t>ผู้มีอายุต่ำกว่า  15  ปี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</si>
  <si>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</si>
  <si>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</si>
  <si>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</si>
  <si>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</si>
  <si>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</si>
  <si>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</si>
  <si>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</si>
  <si>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</si>
  <si>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</si>
  <si>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</si>
  <si>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</si>
  <si>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</si>
  <si>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</si>
  <si>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</si>
  <si>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</si>
  <si>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</si>
  <si>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</si>
  <si>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</si>
  <si>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</si>
  <si>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 จำแนกตามสถานภาพแรงงานและเพศ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</si>
</sst>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_ ;\-#,##0\ "/>
    <numFmt numFmtId="189" formatCode="_-* #,##0_-;\-* #,##0_-;_-* &quot;-&quot;??_-;_-@_-"/>
  </numFmts>
  <fonts count="5">
    <font>
      <sz val="14"/>
      <name val="Cordia New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187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187" fontId="2" fillId="0" borderId="0" xfId="0" quotePrefix="1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2" fillId="0" borderId="0" xfId="0" quotePrefix="1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2" fillId="0" borderId="0" xfId="0" applyFont="1" applyBorder="1"/>
    <xf numFmtId="189" fontId="2" fillId="0" borderId="0" xfId="1" applyNumberFormat="1" applyFont="1"/>
    <xf numFmtId="189" fontId="2" fillId="0" borderId="0" xfId="1" applyNumberFormat="1" applyFont="1" applyBorder="1"/>
    <xf numFmtId="188" fontId="2" fillId="0" borderId="0" xfId="1" applyNumberFormat="1" applyFont="1" applyAlignment="1">
      <alignment horizontal="right"/>
    </xf>
    <xf numFmtId="188" fontId="2" fillId="0" borderId="0" xfId="1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188" fontId="3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0" fontId="3" fillId="0" borderId="2" xfId="0" applyFont="1" applyBorder="1" applyAlignment="1"/>
    <xf numFmtId="0" fontId="3" fillId="0" borderId="2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4" fillId="0" borderId="1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zoomScaleNormal="100" workbookViewId="0">
      <selection activeCell="M3" sqref="M3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9.140625" style="1"/>
    <col min="6" max="6" width="0" style="1" hidden="1" customWidth="1"/>
    <col min="7" max="7" width="9.28515625" style="1" hidden="1" customWidth="1"/>
    <col min="8" max="9" width="0" style="1" hidden="1" customWidth="1"/>
    <col min="10" max="16384" width="9.140625" style="1"/>
  </cols>
  <sheetData>
    <row r="1" spans="1:12" s="2" customFormat="1" ht="24.75" customHeight="1">
      <c r="A1" s="33" t="s">
        <v>20</v>
      </c>
      <c r="B1" s="32"/>
      <c r="C1" s="32"/>
      <c r="D1" s="32"/>
      <c r="E1" s="31"/>
      <c r="F1" s="31"/>
      <c r="G1" s="31"/>
    </row>
    <row r="2" spans="1:12" s="2" customFormat="1" ht="30" customHeight="1">
      <c r="A2" s="30" t="s">
        <v>19</v>
      </c>
      <c r="B2" s="29" t="s">
        <v>18</v>
      </c>
      <c r="C2" s="29" t="s">
        <v>17</v>
      </c>
      <c r="D2" s="29" t="s">
        <v>16</v>
      </c>
      <c r="E2" s="10"/>
      <c r="F2" s="10"/>
      <c r="G2" s="10"/>
      <c r="L2" s="28"/>
    </row>
    <row r="3" spans="1:12" s="2" customFormat="1" ht="21" customHeight="1">
      <c r="C3" s="27" t="s">
        <v>15</v>
      </c>
      <c r="D3" s="26"/>
      <c r="E3" s="25"/>
    </row>
    <row r="4" spans="1:12" s="19" customFormat="1" ht="21" customHeight="1">
      <c r="A4" s="24" t="s">
        <v>12</v>
      </c>
      <c r="B4" s="23">
        <v>275489</v>
      </c>
      <c r="C4" s="22">
        <v>131095</v>
      </c>
      <c r="D4" s="21">
        <v>144394</v>
      </c>
      <c r="E4" s="20"/>
      <c r="F4" s="20"/>
      <c r="G4" s="20"/>
    </row>
    <row r="5" spans="1:12" ht="21" customHeight="1">
      <c r="A5" s="6" t="s">
        <v>11</v>
      </c>
      <c r="B5" s="18">
        <v>230379</v>
      </c>
      <c r="C5" s="17">
        <v>108260</v>
      </c>
      <c r="D5" s="17">
        <v>122119</v>
      </c>
      <c r="G5" s="1">
        <f>G6+G11</f>
        <v>83.625117518303824</v>
      </c>
      <c r="H5" s="1">
        <f>H6+H11</f>
        <v>82.582096952591627</v>
      </c>
      <c r="I5" s="1">
        <f>I6+I11</f>
        <v>84.573458730972206</v>
      </c>
    </row>
    <row r="6" spans="1:12" ht="21" customHeight="1">
      <c r="A6" s="6" t="s">
        <v>10</v>
      </c>
      <c r="B6" s="18">
        <v>166736</v>
      </c>
      <c r="C6" s="17">
        <v>83884</v>
      </c>
      <c r="D6" s="17">
        <v>82852</v>
      </c>
      <c r="G6" s="1">
        <f>G7+G10</f>
        <v>60.523287681177834</v>
      </c>
      <c r="H6" s="1">
        <f>H7</f>
        <v>63.987184865936918</v>
      </c>
      <c r="I6" s="1">
        <f>I7+I10</f>
        <v>57.37911547571229</v>
      </c>
    </row>
    <row r="7" spans="1:12" ht="21" customHeight="1">
      <c r="A7" s="6" t="s">
        <v>9</v>
      </c>
      <c r="B7" s="18">
        <v>166040</v>
      </c>
      <c r="C7" s="17">
        <v>83884</v>
      </c>
      <c r="D7" s="17">
        <v>82157</v>
      </c>
      <c r="G7" s="1">
        <f>(B7/B4)*100</f>
        <v>60.271009005804224</v>
      </c>
      <c r="H7" s="1">
        <f>(C7/C4)*100</f>
        <v>63.987184865936918</v>
      </c>
      <c r="I7" s="1">
        <f>(D7/D4)*100</f>
        <v>56.897793537127583</v>
      </c>
    </row>
    <row r="8" spans="1:12" ht="21" customHeight="1">
      <c r="A8" s="6" t="s">
        <v>8</v>
      </c>
      <c r="B8" s="18">
        <v>162167</v>
      </c>
      <c r="C8" s="17">
        <v>81616</v>
      </c>
      <c r="D8" s="17">
        <v>80551</v>
      </c>
      <c r="G8" s="1">
        <f>(B8/B4)*100</f>
        <v>58.86514525080856</v>
      </c>
      <c r="H8" s="1">
        <f>(C8/C4)*100</f>
        <v>62.257141767420578</v>
      </c>
      <c r="I8" s="1">
        <f>(D8/D4)*100</f>
        <v>55.785558956743351</v>
      </c>
    </row>
    <row r="9" spans="1:12" ht="21" customHeight="1">
      <c r="A9" s="6" t="s">
        <v>7</v>
      </c>
      <c r="B9" s="18">
        <v>3873</v>
      </c>
      <c r="C9" s="17">
        <v>2268</v>
      </c>
      <c r="D9" s="17">
        <v>1606</v>
      </c>
      <c r="G9" s="1">
        <f>(B9/B5)*100</f>
        <v>1.6811428124959307</v>
      </c>
      <c r="H9" s="1">
        <f>(C9/C5)*100</f>
        <v>2.0949565859966746</v>
      </c>
      <c r="I9" s="1">
        <f>(D9/D5)*100</f>
        <v>1.3151106707391971</v>
      </c>
    </row>
    <row r="10" spans="1:12" ht="21" customHeight="1">
      <c r="A10" s="6" t="s">
        <v>6</v>
      </c>
      <c r="B10" s="8">
        <v>695</v>
      </c>
      <c r="C10" s="8" t="s">
        <v>14</v>
      </c>
      <c r="D10" s="8">
        <v>695</v>
      </c>
      <c r="G10" s="1">
        <f>(B10/B4)*100</f>
        <v>0.25227867537360837</v>
      </c>
      <c r="H10" s="1" t="e">
        <f>(C10/C4)*100</f>
        <v>#VALUE!</v>
      </c>
      <c r="I10" s="1">
        <f>(D10/D4)*100</f>
        <v>0.48132193858470573</v>
      </c>
    </row>
    <row r="11" spans="1:12" ht="21" customHeight="1">
      <c r="A11" s="6" t="s">
        <v>4</v>
      </c>
      <c r="B11" s="18">
        <v>63643</v>
      </c>
      <c r="C11" s="17">
        <v>24376</v>
      </c>
      <c r="D11" s="17">
        <v>39267</v>
      </c>
      <c r="G11" s="1">
        <f>G12+G13+G14</f>
        <v>23.101829837125983</v>
      </c>
      <c r="H11" s="1">
        <f>H12+H13+H14</f>
        <v>18.594912086654716</v>
      </c>
      <c r="I11" s="1">
        <f>I12+I13+I14</f>
        <v>27.194343255259916</v>
      </c>
    </row>
    <row r="12" spans="1:12" ht="21" customHeight="1">
      <c r="A12" s="6" t="s">
        <v>3</v>
      </c>
      <c r="B12" s="18">
        <v>16823</v>
      </c>
      <c r="C12" s="17">
        <v>1561</v>
      </c>
      <c r="D12" s="17">
        <v>15262</v>
      </c>
      <c r="G12" s="1">
        <f>(B12/B4)*100</f>
        <v>6.1065959076405951</v>
      </c>
      <c r="H12" s="1">
        <f>(C12/C4)*100</f>
        <v>1.1907395400282237</v>
      </c>
      <c r="I12" s="1">
        <f>(D12/D4)*100</f>
        <v>10.569691261409755</v>
      </c>
    </row>
    <row r="13" spans="1:12" ht="21" customHeight="1">
      <c r="A13" s="6" t="s">
        <v>2</v>
      </c>
      <c r="B13" s="18">
        <v>15275</v>
      </c>
      <c r="C13" s="17">
        <v>7861</v>
      </c>
      <c r="D13" s="17">
        <v>7415</v>
      </c>
      <c r="G13" s="1">
        <f>(B13/B4)*100</f>
        <v>5.5446859947221121</v>
      </c>
      <c r="H13" s="1">
        <f>(C13/C4)*100</f>
        <v>5.9964148136847326</v>
      </c>
      <c r="I13" s="1">
        <f>(D13/D4)*100</f>
        <v>5.1352549274900623</v>
      </c>
    </row>
    <row r="14" spans="1:12" ht="21" customHeight="1">
      <c r="A14" s="6" t="s">
        <v>1</v>
      </c>
      <c r="B14" s="18">
        <v>31545</v>
      </c>
      <c r="C14" s="17">
        <v>14955</v>
      </c>
      <c r="D14" s="17">
        <v>16590</v>
      </c>
      <c r="G14" s="1">
        <f>(B14/B4)*100</f>
        <v>11.450547934763275</v>
      </c>
      <c r="H14" s="1">
        <f>(C14/C4)*100</f>
        <v>11.407757732941761</v>
      </c>
      <c r="I14" s="1">
        <f>(D14/D4)*100</f>
        <v>11.489397066360098</v>
      </c>
    </row>
    <row r="15" spans="1:12" ht="21" customHeight="1">
      <c r="A15" s="6" t="s">
        <v>0</v>
      </c>
      <c r="B15" s="18">
        <v>45110</v>
      </c>
      <c r="C15" s="17">
        <v>22835</v>
      </c>
      <c r="D15" s="17">
        <v>22275</v>
      </c>
    </row>
    <row r="16" spans="1:12" ht="21" customHeight="1">
      <c r="A16" s="6"/>
      <c r="B16" s="16"/>
      <c r="C16" s="15"/>
      <c r="D16" s="15"/>
    </row>
    <row r="17" spans="1:8" ht="21" customHeight="1">
      <c r="A17" s="6"/>
      <c r="B17" s="16"/>
      <c r="C17" s="15"/>
      <c r="D17" s="15"/>
    </row>
    <row r="18" spans="1:8" ht="21" customHeight="1">
      <c r="A18" s="14"/>
      <c r="C18" s="13" t="s">
        <v>13</v>
      </c>
      <c r="D18" s="12"/>
      <c r="G18" s="11"/>
    </row>
    <row r="19" spans="1:8" ht="21" customHeight="1">
      <c r="A19" s="10" t="s">
        <v>12</v>
      </c>
      <c r="B19" s="9">
        <f>B20+B30</f>
        <v>100</v>
      </c>
      <c r="C19" s="9">
        <f>C20+C30</f>
        <v>100</v>
      </c>
      <c r="D19" s="9">
        <f>D20+D30</f>
        <v>100</v>
      </c>
      <c r="F19" s="8"/>
      <c r="G19" s="8"/>
      <c r="H19" s="8"/>
    </row>
    <row r="20" spans="1:8" ht="21" customHeight="1">
      <c r="A20" s="6" t="s">
        <v>11</v>
      </c>
      <c r="B20" s="5">
        <f>B21+B26</f>
        <v>84</v>
      </c>
      <c r="C20" s="5">
        <f>C21+C26</f>
        <v>83</v>
      </c>
      <c r="D20" s="5">
        <f>D21+D26</f>
        <v>84.8</v>
      </c>
    </row>
    <row r="21" spans="1:8" ht="21" customHeight="1">
      <c r="A21" s="6" t="s">
        <v>10</v>
      </c>
      <c r="B21" s="5">
        <f>B22+B25</f>
        <v>60.9</v>
      </c>
      <c r="C21" s="5">
        <f>C22+0</f>
        <v>64.399999999999991</v>
      </c>
      <c r="D21" s="5">
        <f>D22+D25</f>
        <v>57.599999999999994</v>
      </c>
    </row>
    <row r="22" spans="1:8" ht="21" customHeight="1">
      <c r="A22" s="6" t="s">
        <v>9</v>
      </c>
      <c r="B22" s="5">
        <f>B23+B24</f>
        <v>60.6</v>
      </c>
      <c r="C22" s="5">
        <f>C23+C24</f>
        <v>64.399999999999991</v>
      </c>
      <c r="D22" s="5">
        <f>D23+D24</f>
        <v>57.099999999999994</v>
      </c>
    </row>
    <row r="23" spans="1:8" ht="21" customHeight="1">
      <c r="A23" s="6" t="s">
        <v>8</v>
      </c>
      <c r="B23" s="5">
        <f>ROUND(G8,1)</f>
        <v>58.9</v>
      </c>
      <c r="C23" s="5">
        <f>ROUND(H8,1)</f>
        <v>62.3</v>
      </c>
      <c r="D23" s="5">
        <f>ROUND(I8,1)</f>
        <v>55.8</v>
      </c>
    </row>
    <row r="24" spans="1:8" ht="21" customHeight="1">
      <c r="A24" s="6" t="s">
        <v>7</v>
      </c>
      <c r="B24" s="5">
        <f>ROUND(G9,1)</f>
        <v>1.7</v>
      </c>
      <c r="C24" s="5">
        <f>ROUND(H9,1)</f>
        <v>2.1</v>
      </c>
      <c r="D24" s="5">
        <f>ROUND(I9,1)</f>
        <v>1.3</v>
      </c>
    </row>
    <row r="25" spans="1:8" ht="21" customHeight="1">
      <c r="A25" s="6" t="s">
        <v>6</v>
      </c>
      <c r="B25" s="5">
        <f>ROUND(G10,1)</f>
        <v>0.3</v>
      </c>
      <c r="C25" s="7" t="s">
        <v>5</v>
      </c>
      <c r="D25" s="5">
        <f>ROUND(I10,1)</f>
        <v>0.5</v>
      </c>
    </row>
    <row r="26" spans="1:8" ht="21" customHeight="1">
      <c r="A26" s="6" t="s">
        <v>4</v>
      </c>
      <c r="B26" s="5">
        <f>SUM(B27:B29)</f>
        <v>23.1</v>
      </c>
      <c r="C26" s="5">
        <f>SUM(C27:C29)</f>
        <v>18.600000000000001</v>
      </c>
      <c r="D26" s="5">
        <f>SUM(D27:D29)</f>
        <v>27.2</v>
      </c>
    </row>
    <row r="27" spans="1:8" ht="21" customHeight="1">
      <c r="A27" s="6" t="s">
        <v>3</v>
      </c>
      <c r="B27" s="5">
        <f>ROUND(G12,1)</f>
        <v>6.1</v>
      </c>
      <c r="C27" s="5">
        <f>ROUND(H12,1)</f>
        <v>1.2</v>
      </c>
      <c r="D27" s="5">
        <f>ROUND(I12,1)</f>
        <v>10.6</v>
      </c>
    </row>
    <row r="28" spans="1:8" ht="21" customHeight="1">
      <c r="A28" s="6" t="s">
        <v>2</v>
      </c>
      <c r="B28" s="5">
        <f>ROUND(G13,1)</f>
        <v>5.5</v>
      </c>
      <c r="C28" s="5">
        <f>ROUND(H13,1)</f>
        <v>6</v>
      </c>
      <c r="D28" s="5">
        <f>ROUND(I13,1)</f>
        <v>5.0999999999999996</v>
      </c>
    </row>
    <row r="29" spans="1:8" ht="21" customHeight="1">
      <c r="A29" s="6" t="s">
        <v>1</v>
      </c>
      <c r="B29" s="5">
        <f>ROUND(G14,1)</f>
        <v>11.5</v>
      </c>
      <c r="C29" s="5">
        <f>ROUND(H14,1)</f>
        <v>11.4</v>
      </c>
      <c r="D29" s="5">
        <f>ROUND(I14,1)</f>
        <v>11.5</v>
      </c>
    </row>
    <row r="30" spans="1:8" ht="21" customHeight="1">
      <c r="A30" s="4" t="s">
        <v>0</v>
      </c>
      <c r="B30" s="3">
        <f>100-B20</f>
        <v>16</v>
      </c>
      <c r="C30" s="3">
        <f>100-C20</f>
        <v>17</v>
      </c>
      <c r="D30" s="3">
        <f>100-D20</f>
        <v>15.200000000000003</v>
      </c>
    </row>
  </sheetData>
  <sheetProtection password="CC3D" sheet="1" objects="1" scenarios="1" selectLockedCells="1" selectUnlockedCells="1"/>
  <pageMargins left="1.0236220472440944" right="0.39370078740157483" top="1.1023622047244095" bottom="0.19685039370078741" header="0.6692913385826772" footer="0.51181102362204722"/>
  <pageSetup paperSize="9" firstPageNumber="7" orientation="portrait" useFirstPageNumber="1" horizontalDpi="4294967292" verticalDpi="300" r:id="rId1"/>
  <headerFooter alignWithMargins="0">
    <oddHeader>&amp;C&amp;"AngsanaUPC,ธรรมดา"8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rung</dc:creator>
  <cp:lastModifiedBy>rung</cp:lastModifiedBy>
  <dcterms:created xsi:type="dcterms:W3CDTF">2011-02-21T05:25:42Z</dcterms:created>
  <dcterms:modified xsi:type="dcterms:W3CDTF">2011-02-21T05:26:04Z</dcterms:modified>
</cp:coreProperties>
</file>