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calcPr calcId="124519"/>
</workbook>
</file>

<file path=xl/calcChain.xml><?xml version="1.0" encoding="utf-8"?>
<calcChain xmlns="http://schemas.openxmlformats.org/spreadsheetml/2006/main">
  <c r="K37" i="1"/>
  <c r="I37"/>
  <c r="G37"/>
  <c r="E37"/>
  <c r="B37"/>
  <c r="C37" s="1"/>
  <c r="K36"/>
  <c r="I36"/>
  <c r="G36"/>
  <c r="E36"/>
  <c r="B36"/>
  <c r="C36" s="1"/>
  <c r="K35"/>
  <c r="I35"/>
  <c r="G35"/>
  <c r="E35"/>
  <c r="B35"/>
  <c r="C35" s="1"/>
  <c r="K34"/>
  <c r="I34"/>
  <c r="G34"/>
  <c r="E34"/>
  <c r="B34"/>
  <c r="C34" s="1"/>
  <c r="K32"/>
  <c r="I32"/>
  <c r="G32"/>
  <c r="E32"/>
  <c r="B32"/>
  <c r="C32" s="1"/>
  <c r="K31"/>
  <c r="I31"/>
  <c r="G31"/>
  <c r="E31"/>
  <c r="B31"/>
  <c r="C31" s="1"/>
  <c r="K30"/>
  <c r="I30"/>
  <c r="G30"/>
  <c r="E30"/>
  <c r="B30"/>
  <c r="C30" s="1"/>
  <c r="K29"/>
  <c r="K27" s="1"/>
  <c r="I29"/>
  <c r="I27" s="1"/>
  <c r="G29"/>
  <c r="E29"/>
  <c r="B29"/>
  <c r="C29" s="1"/>
  <c r="C27" s="1"/>
  <c r="G27"/>
  <c r="E27"/>
  <c r="B27"/>
  <c r="K26"/>
  <c r="I26"/>
  <c r="G26"/>
  <c r="E26"/>
  <c r="B26"/>
  <c r="C26" s="1"/>
  <c r="K25"/>
  <c r="I25"/>
  <c r="G25"/>
  <c r="E25"/>
  <c r="B25"/>
  <c r="C25" s="1"/>
  <c r="K24"/>
  <c r="I24"/>
  <c r="G24"/>
  <c r="E24"/>
  <c r="B24"/>
  <c r="C24" s="1"/>
  <c r="K23"/>
  <c r="I23"/>
  <c r="G23"/>
  <c r="E23"/>
  <c r="B23"/>
  <c r="C23" s="1"/>
  <c r="K21"/>
  <c r="I21"/>
  <c r="G21"/>
  <c r="E21"/>
  <c r="B21"/>
  <c r="C21" s="1"/>
  <c r="K20"/>
  <c r="I20"/>
  <c r="G20"/>
  <c r="E20"/>
  <c r="B20"/>
  <c r="C20" s="1"/>
  <c r="K19"/>
  <c r="I19"/>
  <c r="G19"/>
  <c r="E19"/>
  <c r="B19"/>
  <c r="C19" s="1"/>
  <c r="K18"/>
  <c r="I18"/>
  <c r="G18"/>
  <c r="G16" s="1"/>
  <c r="E18"/>
  <c r="E16" s="1"/>
  <c r="B18"/>
  <c r="C18" s="1"/>
  <c r="C16" s="1"/>
  <c r="K16"/>
  <c r="I16"/>
  <c r="B16"/>
  <c r="K15"/>
  <c r="I15"/>
  <c r="G15"/>
  <c r="E15"/>
  <c r="B15"/>
  <c r="C15" s="1"/>
  <c r="K14"/>
  <c r="I14"/>
  <c r="G14"/>
  <c r="E14"/>
  <c r="B14"/>
  <c r="C14" s="1"/>
  <c r="K13"/>
  <c r="I13"/>
  <c r="G13"/>
  <c r="E13"/>
  <c r="B13"/>
  <c r="C13" s="1"/>
  <c r="K12"/>
  <c r="I12"/>
  <c r="G12"/>
  <c r="E12"/>
  <c r="B12"/>
  <c r="C12" s="1"/>
  <c r="K10"/>
  <c r="I10"/>
  <c r="G10"/>
  <c r="E10"/>
  <c r="B10"/>
  <c r="C10" s="1"/>
  <c r="K9"/>
  <c r="I9"/>
  <c r="G9"/>
  <c r="E9"/>
  <c r="B9"/>
  <c r="C9" s="1"/>
  <c r="K8"/>
  <c r="I8"/>
  <c r="G8"/>
  <c r="E8"/>
  <c r="B8"/>
  <c r="C8" s="1"/>
  <c r="K7"/>
  <c r="I7"/>
  <c r="I5" s="1"/>
  <c r="G7"/>
  <c r="E7"/>
  <c r="B7"/>
  <c r="C7" s="1"/>
  <c r="C5" s="1"/>
  <c r="K5"/>
  <c r="G5"/>
  <c r="E5"/>
  <c r="B5"/>
</calcChain>
</file>

<file path=xl/sharedStrings.xml><?xml version="1.0" encoding="utf-8"?>
<sst xmlns="http://schemas.openxmlformats.org/spreadsheetml/2006/main" count="76" uniqueCount="25">
  <si>
    <t>ตารางที่ 1 จำนวนและร้อยละของประชากร จำแนกตามสถานภาพแรงงาน และเพศ เป็นรายไตรมาส พ.ศ. 2556</t>
  </si>
  <si>
    <t>สถานภาพแรงงาน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</si>
  <si>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</si>
  <si>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</si>
  <si>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</si>
  <si>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</si>
  <si>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</si>
  <si>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</si>
  <si>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</si>
  <si>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</si>
  <si>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</si>
  <si>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</si>
  <si>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</si>
  <si>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</si>
  <si>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</si>
  <si>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 xml:space="preserve">         -</t>
  </si>
  <si>
    <t>-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</si>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</sst>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.0"/>
    <numFmt numFmtId="188" formatCode="0.0"/>
    <numFmt numFmtId="189" formatCode="_-* #,##0.00_-;\-* #,##0.00_-;_-* &quot;-&quot;??_-;_-@_-"/>
    <numFmt numFmtId="190" formatCode="_-* #,##0_-;\-* #,##0_-;_-* &quot;-&quot;??_-;_-@_-"/>
    <numFmt numFmtId="191" formatCode="_-* #,##0.0_-;\-* #,##0.0_-;_-* &quot;-&quot;??_-;_-@_-"/>
  </numFmts>
  <fonts count="6"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187" fontId="1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3" fontId="1" fillId="0" borderId="0" xfId="0" applyNumberFormat="1" applyFont="1" applyBorder="1"/>
    <xf numFmtId="188" fontId="1" fillId="0" borderId="0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3" fontId="2" fillId="0" borderId="9" xfId="0" applyNumberFormat="1" applyFont="1" applyBorder="1" applyAlignment="1">
      <alignment vertical="center"/>
    </xf>
    <xf numFmtId="187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189" fontId="2" fillId="0" borderId="9" xfId="0" applyNumberFormat="1" applyFont="1" applyBorder="1" applyAlignment="1">
      <alignment horizontal="right"/>
    </xf>
    <xf numFmtId="190" fontId="2" fillId="0" borderId="8" xfId="0" applyNumberFormat="1" applyFont="1" applyBorder="1" applyAlignment="1">
      <alignment horizontal="right"/>
    </xf>
    <xf numFmtId="41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/>
    <xf numFmtId="0" fontId="2" fillId="0" borderId="4" xfId="0" applyFont="1" applyFill="1" applyBorder="1" applyAlignment="1"/>
    <xf numFmtId="0" fontId="1" fillId="0" borderId="5" xfId="0" applyFont="1" applyFill="1" applyBorder="1" applyAlignment="1">
      <alignment horizontal="right" vertical="center" indent="1"/>
    </xf>
    <xf numFmtId="0" fontId="1" fillId="0" borderId="6" xfId="0" applyFont="1" applyFill="1" applyBorder="1" applyAlignment="1">
      <alignment horizontal="right" vertical="center" indent="1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 applyAlignment="1">
      <alignment horizontal="left" vertical="center"/>
    </xf>
    <xf numFmtId="0" fontId="4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188" fontId="5" fillId="0" borderId="0" xfId="0" applyNumberFormat="1" applyFont="1" applyFill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3" fontId="2" fillId="0" borderId="0" xfId="0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6"/>
  <sheetViews>
    <sheetView tabSelected="1" workbookViewId="0">
      <selection activeCell="D51" sqref="D51"/>
    </sheetView>
  </sheetViews>
  <sheetFormatPr defaultRowHeight="15"/>
  <cols>
    <col min="1" max="1" width="25.85546875" style="7" customWidth="1"/>
    <col min="2" max="2" width="10.7109375" style="7" customWidth="1"/>
    <col min="3" max="3" width="8.7109375" style="7" customWidth="1"/>
    <col min="4" max="4" width="10.7109375" style="7" customWidth="1"/>
    <col min="5" max="5" width="8.7109375" style="7" customWidth="1"/>
    <col min="6" max="6" width="10.7109375" style="7" customWidth="1"/>
    <col min="7" max="7" width="8.7109375" style="7" customWidth="1"/>
    <col min="8" max="8" width="10.7109375" style="7" customWidth="1"/>
    <col min="9" max="9" width="8.7109375" style="7" customWidth="1"/>
    <col min="10" max="10" width="10.7109375" style="7" customWidth="1"/>
    <col min="11" max="11" width="8.7109375" style="7" customWidth="1"/>
    <col min="12" max="13" width="9.140625" style="7"/>
    <col min="14" max="21" width="9.140625" style="40"/>
    <col min="22" max="16384" width="9.140625" style="7"/>
  </cols>
  <sheetData>
    <row r="1" spans="1:21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  <c r="O1" s="1"/>
    </row>
    <row r="2" spans="1:21" s="2" customFormat="1" ht="21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21" ht="29.25" customHeight="1">
      <c r="A3" s="4" t="s">
        <v>1</v>
      </c>
      <c r="B3" s="5" t="s">
        <v>2</v>
      </c>
      <c r="C3" s="6"/>
      <c r="D3" s="5" t="s">
        <v>3</v>
      </c>
      <c r="E3" s="6"/>
      <c r="F3" s="5" t="s">
        <v>4</v>
      </c>
      <c r="G3" s="6"/>
      <c r="H3" s="5" t="s">
        <v>5</v>
      </c>
      <c r="I3" s="6"/>
      <c r="J3" s="5" t="s">
        <v>6</v>
      </c>
      <c r="K3" s="6"/>
      <c r="N3" s="8"/>
      <c r="O3" s="8"/>
      <c r="P3" s="8"/>
      <c r="Q3" s="8"/>
      <c r="R3" s="8"/>
      <c r="S3" s="8"/>
      <c r="T3" s="8"/>
      <c r="U3" s="8"/>
    </row>
    <row r="4" spans="1:21" ht="29.25" customHeight="1">
      <c r="A4" s="9"/>
      <c r="B4" s="10" t="s">
        <v>7</v>
      </c>
      <c r="C4" s="11" t="s">
        <v>8</v>
      </c>
      <c r="D4" s="10" t="s">
        <v>7</v>
      </c>
      <c r="E4" s="11" t="s">
        <v>8</v>
      </c>
      <c r="F4" s="10" t="s">
        <v>7</v>
      </c>
      <c r="G4" s="11" t="s">
        <v>8</v>
      </c>
      <c r="H4" s="10" t="s">
        <v>7</v>
      </c>
      <c r="I4" s="11" t="s">
        <v>8</v>
      </c>
      <c r="J4" s="10" t="s">
        <v>7</v>
      </c>
      <c r="K4" s="11" t="s">
        <v>8</v>
      </c>
      <c r="N4" s="12"/>
      <c r="O4" s="12"/>
      <c r="P4" s="12"/>
      <c r="Q4" s="12"/>
      <c r="R4" s="12"/>
      <c r="S4" s="12"/>
      <c r="T4" s="12"/>
      <c r="U4" s="12"/>
    </row>
    <row r="5" spans="1:21" ht="21.75">
      <c r="A5" s="13" t="s">
        <v>9</v>
      </c>
      <c r="B5" s="14">
        <f>AVERAGE(D5,F5,H5,J5)</f>
        <v>493272.75</v>
      </c>
      <c r="C5" s="15">
        <f>C7+C12</f>
        <v>99.999999999999986</v>
      </c>
      <c r="D5" s="14">
        <v>490812</v>
      </c>
      <c r="E5" s="15">
        <f>E7+E12</f>
        <v>100</v>
      </c>
      <c r="F5" s="14">
        <v>492430</v>
      </c>
      <c r="G5" s="15">
        <f>G7+G12</f>
        <v>100</v>
      </c>
      <c r="H5" s="14">
        <v>494084</v>
      </c>
      <c r="I5" s="15">
        <f>I7+I12</f>
        <v>100</v>
      </c>
      <c r="J5" s="16">
        <v>495765</v>
      </c>
      <c r="K5" s="15">
        <f>K7+K12</f>
        <v>100</v>
      </c>
      <c r="N5" s="17"/>
      <c r="O5" s="18"/>
      <c r="P5" s="17"/>
      <c r="Q5" s="18"/>
      <c r="R5" s="17"/>
      <c r="S5" s="18"/>
      <c r="T5" s="17"/>
      <c r="U5" s="18"/>
    </row>
    <row r="6" spans="1:21" ht="7.5" customHeight="1">
      <c r="A6" s="13"/>
      <c r="B6" s="19"/>
      <c r="C6" s="20"/>
      <c r="D6" s="19"/>
      <c r="E6" s="20"/>
      <c r="F6" s="19"/>
      <c r="G6" s="20"/>
      <c r="H6" s="19"/>
      <c r="I6" s="20"/>
      <c r="J6" s="21"/>
      <c r="K6" s="20"/>
      <c r="N6" s="22"/>
      <c r="O6" s="23"/>
      <c r="P6" s="22"/>
      <c r="Q6" s="23"/>
      <c r="R6" s="22"/>
      <c r="S6" s="23"/>
      <c r="T6" s="22"/>
      <c r="U6" s="23"/>
    </row>
    <row r="7" spans="1:21" ht="21.75">
      <c r="A7" s="24" t="s">
        <v>10</v>
      </c>
      <c r="B7" s="25">
        <f t="shared" ref="B7:B15" si="0">AVERAGE(D7,F7,H7,J7)</f>
        <v>374678.14499999996</v>
      </c>
      <c r="C7" s="26">
        <f>B7/B$5*100</f>
        <v>75.957600536417218</v>
      </c>
      <c r="D7" s="25">
        <v>375759.67</v>
      </c>
      <c r="E7" s="26">
        <f>D7/D$5*100</f>
        <v>76.558778106484766</v>
      </c>
      <c r="F7" s="25">
        <v>378802.28</v>
      </c>
      <c r="G7" s="26">
        <f>F7/F$5*100</f>
        <v>76.92510204496071</v>
      </c>
      <c r="H7" s="25">
        <v>370072.14</v>
      </c>
      <c r="I7" s="26">
        <f>H7/H$5*100</f>
        <v>74.900652520624021</v>
      </c>
      <c r="J7" s="27">
        <v>374078.49</v>
      </c>
      <c r="K7" s="26">
        <f>J7/J$5*100</f>
        <v>75.454800157332599</v>
      </c>
      <c r="N7" s="28"/>
      <c r="O7" s="29"/>
      <c r="P7" s="28"/>
      <c r="Q7" s="29"/>
      <c r="R7" s="28"/>
      <c r="S7" s="29"/>
      <c r="T7" s="28"/>
      <c r="U7" s="29"/>
    </row>
    <row r="8" spans="1:21" ht="21.75">
      <c r="A8" s="30" t="s">
        <v>11</v>
      </c>
      <c r="B8" s="25">
        <f t="shared" si="0"/>
        <v>374678.14499999996</v>
      </c>
      <c r="C8" s="26">
        <f>B8/B$5*100</f>
        <v>75.957600536417218</v>
      </c>
      <c r="D8" s="25">
        <v>375759.67</v>
      </c>
      <c r="E8" s="26">
        <f>D8/D$5*100</f>
        <v>76.558778106484766</v>
      </c>
      <c r="F8" s="25">
        <v>378802.28</v>
      </c>
      <c r="G8" s="26">
        <f>F8/F$5*100</f>
        <v>76.92510204496071</v>
      </c>
      <c r="H8" s="25">
        <v>370072.14</v>
      </c>
      <c r="I8" s="26">
        <f>H8/H$5*100</f>
        <v>74.900652520624021</v>
      </c>
      <c r="J8" s="27">
        <v>374078.49</v>
      </c>
      <c r="K8" s="26">
        <f>J8/J$5*100</f>
        <v>75.454800157332599</v>
      </c>
      <c r="N8" s="28"/>
      <c r="O8" s="29"/>
      <c r="P8" s="28"/>
      <c r="Q8" s="29"/>
      <c r="R8" s="28"/>
      <c r="S8" s="29"/>
      <c r="T8" s="28"/>
      <c r="U8" s="29"/>
    </row>
    <row r="9" spans="1:21" ht="21.75">
      <c r="A9" s="30" t="s">
        <v>12</v>
      </c>
      <c r="B9" s="25">
        <f t="shared" si="0"/>
        <v>371153.5675</v>
      </c>
      <c r="C9" s="26">
        <f>B9/B$5*100</f>
        <v>75.24307140420791</v>
      </c>
      <c r="D9" s="25">
        <v>373225.6</v>
      </c>
      <c r="E9" s="26">
        <f>D9/D$5*100</f>
        <v>76.042476549065626</v>
      </c>
      <c r="F9" s="25">
        <v>375543.01</v>
      </c>
      <c r="G9" s="26">
        <f>F9/F$5*100</f>
        <v>76.263227260727419</v>
      </c>
      <c r="H9" s="25">
        <v>364964.84</v>
      </c>
      <c r="I9" s="26">
        <f>H9/H$5*100</f>
        <v>73.866961893119395</v>
      </c>
      <c r="J9" s="27">
        <v>370880.82</v>
      </c>
      <c r="K9" s="26">
        <f>J9/J$5*100</f>
        <v>74.809803031678314</v>
      </c>
      <c r="N9" s="28"/>
      <c r="O9" s="29"/>
      <c r="P9" s="28"/>
      <c r="Q9" s="29"/>
      <c r="R9" s="28"/>
      <c r="S9" s="29"/>
      <c r="T9" s="28"/>
      <c r="U9" s="29"/>
    </row>
    <row r="10" spans="1:21" ht="21.75">
      <c r="A10" s="30" t="s">
        <v>13</v>
      </c>
      <c r="B10" s="25">
        <f t="shared" si="0"/>
        <v>3524.5774999999999</v>
      </c>
      <c r="C10" s="26">
        <f>B10/B$5*100</f>
        <v>0.71452913220931014</v>
      </c>
      <c r="D10" s="25">
        <v>2534.0700000000002</v>
      </c>
      <c r="E10" s="26">
        <f>D10/D$5*100</f>
        <v>0.51630155741913408</v>
      </c>
      <c r="F10" s="25">
        <v>3259.27</v>
      </c>
      <c r="G10" s="26">
        <f>F10/F$5*100</f>
        <v>0.66187478423329205</v>
      </c>
      <c r="H10" s="25">
        <v>5107.3</v>
      </c>
      <c r="I10" s="26">
        <f>H10/H$5*100</f>
        <v>1.0336906275046349</v>
      </c>
      <c r="J10" s="27">
        <v>3197.67</v>
      </c>
      <c r="K10" s="26">
        <f>J10/J$5*100</f>
        <v>0.6449971256542919</v>
      </c>
      <c r="N10" s="28"/>
      <c r="O10" s="29"/>
      <c r="P10" s="28"/>
      <c r="Q10" s="29"/>
      <c r="R10" s="28"/>
      <c r="S10" s="29"/>
      <c r="T10" s="28"/>
      <c r="U10" s="29"/>
    </row>
    <row r="11" spans="1:21" ht="21.75">
      <c r="A11" s="30" t="s">
        <v>14</v>
      </c>
      <c r="B11" s="31">
        <v>0</v>
      </c>
      <c r="C11" s="32" t="s">
        <v>15</v>
      </c>
      <c r="D11" s="31" t="s">
        <v>16</v>
      </c>
      <c r="E11" s="32" t="s">
        <v>15</v>
      </c>
      <c r="F11" s="31" t="s">
        <v>16</v>
      </c>
      <c r="G11" s="32" t="s">
        <v>15</v>
      </c>
      <c r="H11" s="31" t="s">
        <v>16</v>
      </c>
      <c r="I11" s="32" t="s">
        <v>15</v>
      </c>
      <c r="J11" s="31" t="s">
        <v>16</v>
      </c>
      <c r="K11" s="32" t="s">
        <v>15</v>
      </c>
      <c r="N11" s="33"/>
      <c r="O11" s="33"/>
      <c r="P11" s="33"/>
      <c r="Q11" s="29"/>
      <c r="R11" s="33"/>
      <c r="S11" s="29"/>
      <c r="T11" s="33"/>
      <c r="U11" s="29"/>
    </row>
    <row r="12" spans="1:21" ht="21.75">
      <c r="A12" s="24" t="s">
        <v>17</v>
      </c>
      <c r="B12" s="25">
        <f t="shared" si="0"/>
        <v>118594.605</v>
      </c>
      <c r="C12" s="26">
        <f>B12/B$5*100</f>
        <v>24.042399463582772</v>
      </c>
      <c r="D12" s="25">
        <v>115052.33</v>
      </c>
      <c r="E12" s="26">
        <f>D12/D$5*100</f>
        <v>23.441221893515234</v>
      </c>
      <c r="F12" s="25">
        <v>113627.72</v>
      </c>
      <c r="G12" s="26">
        <f>F12/F$5*100</f>
        <v>23.074897955039294</v>
      </c>
      <c r="H12" s="25">
        <v>124011.86</v>
      </c>
      <c r="I12" s="26">
        <f>H12/H$5*100</f>
        <v>25.099347479375979</v>
      </c>
      <c r="J12" s="27">
        <v>121686.51</v>
      </c>
      <c r="K12" s="26">
        <f>J12/J$5*100</f>
        <v>24.545199842667394</v>
      </c>
      <c r="N12" s="28"/>
      <c r="O12" s="29"/>
      <c r="P12" s="28"/>
      <c r="Q12" s="29"/>
      <c r="R12" s="28"/>
      <c r="S12" s="29"/>
      <c r="T12" s="28"/>
      <c r="U12" s="29"/>
    </row>
    <row r="13" spans="1:21" ht="21.75">
      <c r="A13" s="30" t="s">
        <v>18</v>
      </c>
      <c r="B13" s="25">
        <f t="shared" si="0"/>
        <v>43627.38</v>
      </c>
      <c r="C13" s="26">
        <f>B13/B$5*100</f>
        <v>8.8444739750979551</v>
      </c>
      <c r="D13" s="25">
        <v>39905.589999999997</v>
      </c>
      <c r="E13" s="26">
        <f>D13/D$5*100</f>
        <v>8.130524518552928</v>
      </c>
      <c r="F13" s="25">
        <v>40640.639999999999</v>
      </c>
      <c r="G13" s="26">
        <f>F13/F$5*100</f>
        <v>8.2530796255305319</v>
      </c>
      <c r="H13" s="25">
        <v>49214.53</v>
      </c>
      <c r="I13" s="26">
        <f>H13/H$5*100</f>
        <v>9.9607617328227587</v>
      </c>
      <c r="J13" s="27">
        <v>44748.76</v>
      </c>
      <c r="K13" s="26">
        <f>J13/J$5*100</f>
        <v>9.0262039474347731</v>
      </c>
      <c r="N13" s="28"/>
      <c r="O13" s="29"/>
      <c r="P13" s="28"/>
      <c r="Q13" s="29"/>
      <c r="R13" s="28"/>
      <c r="S13" s="29"/>
      <c r="T13" s="28"/>
      <c r="U13" s="29"/>
    </row>
    <row r="14" spans="1:21" ht="21.75">
      <c r="A14" s="30" t="s">
        <v>19</v>
      </c>
      <c r="B14" s="25">
        <f t="shared" si="0"/>
        <v>28626.945000000003</v>
      </c>
      <c r="C14" s="26">
        <f>B14/B$5*100</f>
        <v>5.8034718114876611</v>
      </c>
      <c r="D14" s="25">
        <v>28694.13</v>
      </c>
      <c r="E14" s="26">
        <f>D14/D$5*100</f>
        <v>5.8462568152367913</v>
      </c>
      <c r="F14" s="25">
        <v>30371.42</v>
      </c>
      <c r="G14" s="26">
        <f>F14/F$5*100</f>
        <v>6.1676624088702958</v>
      </c>
      <c r="H14" s="25">
        <v>25675.68</v>
      </c>
      <c r="I14" s="26">
        <f>H14/H$5*100</f>
        <v>5.1966224366706877</v>
      </c>
      <c r="J14" s="27">
        <v>29766.55</v>
      </c>
      <c r="K14" s="26">
        <f>J14/J$5*100</f>
        <v>6.0041652799209304</v>
      </c>
      <c r="N14" s="28"/>
      <c r="O14" s="29"/>
      <c r="P14" s="28"/>
      <c r="Q14" s="29"/>
      <c r="R14" s="28"/>
      <c r="S14" s="29"/>
      <c r="T14" s="28"/>
      <c r="U14" s="29"/>
    </row>
    <row r="15" spans="1:21" ht="21.75">
      <c r="A15" s="30" t="s">
        <v>20</v>
      </c>
      <c r="B15" s="25">
        <f t="shared" si="0"/>
        <v>46340.284999999996</v>
      </c>
      <c r="C15" s="26">
        <f>B15/B$5*100</f>
        <v>9.3944546906351505</v>
      </c>
      <c r="D15" s="25">
        <v>46452.61</v>
      </c>
      <c r="E15" s="26">
        <f>D15/D$5*100</f>
        <v>9.4644405597255155</v>
      </c>
      <c r="F15" s="25">
        <v>42615.67</v>
      </c>
      <c r="G15" s="26">
        <f>F15/F$5*100</f>
        <v>8.6541579513839526</v>
      </c>
      <c r="H15" s="25">
        <v>49121.65</v>
      </c>
      <c r="I15" s="26">
        <f>H15/H$5*100</f>
        <v>9.9419633098825297</v>
      </c>
      <c r="J15" s="27">
        <v>47171.21</v>
      </c>
      <c r="K15" s="26">
        <f>J15/J$5*100</f>
        <v>9.5148326323963968</v>
      </c>
      <c r="N15" s="28"/>
      <c r="O15" s="29"/>
      <c r="P15" s="28"/>
      <c r="Q15" s="29"/>
      <c r="R15" s="28"/>
      <c r="S15" s="29"/>
      <c r="T15" s="28"/>
      <c r="U15" s="29"/>
    </row>
    <row r="16" spans="1:21" ht="21.75">
      <c r="A16" s="13" t="s">
        <v>21</v>
      </c>
      <c r="B16" s="19">
        <f>AVERAGE(D16,F16,H16,J16)</f>
        <v>245409</v>
      </c>
      <c r="C16" s="15">
        <f>C18+C23</f>
        <v>99.999999999999986</v>
      </c>
      <c r="D16" s="19">
        <v>244239</v>
      </c>
      <c r="E16" s="15">
        <f>E18+E23</f>
        <v>100</v>
      </c>
      <c r="F16" s="19">
        <v>245009</v>
      </c>
      <c r="G16" s="15">
        <f>G18+G23</f>
        <v>100.00000000000001</v>
      </c>
      <c r="H16" s="19">
        <v>245792</v>
      </c>
      <c r="I16" s="15">
        <f>I18+I23</f>
        <v>100</v>
      </c>
      <c r="J16" s="21">
        <v>246596</v>
      </c>
      <c r="K16" s="15">
        <f>K18+K23</f>
        <v>100</v>
      </c>
      <c r="N16" s="17"/>
      <c r="O16" s="18"/>
      <c r="P16" s="17"/>
      <c r="Q16" s="18"/>
      <c r="R16" s="17"/>
      <c r="S16" s="18"/>
      <c r="T16" s="17"/>
      <c r="U16" s="18"/>
    </row>
    <row r="17" spans="1:21" ht="7.5" customHeight="1">
      <c r="A17" s="24"/>
      <c r="B17" s="19"/>
      <c r="C17" s="20"/>
      <c r="D17" s="19"/>
      <c r="E17" s="20"/>
      <c r="F17" s="19"/>
      <c r="G17" s="20"/>
      <c r="H17" s="19"/>
      <c r="I17" s="20"/>
      <c r="J17" s="21"/>
      <c r="K17" s="20"/>
      <c r="N17" s="22"/>
      <c r="O17" s="23"/>
      <c r="P17" s="22"/>
      <c r="Q17" s="23"/>
      <c r="R17" s="22"/>
      <c r="S17" s="23"/>
      <c r="T17" s="22"/>
      <c r="U17" s="23"/>
    </row>
    <row r="18" spans="1:21" ht="21.75">
      <c r="A18" s="24" t="s">
        <v>10</v>
      </c>
      <c r="B18" s="25">
        <f t="shared" ref="B18:B26" si="1">AVERAGE(D18,F18,H18,J18)</f>
        <v>209476.78749999998</v>
      </c>
      <c r="C18" s="26">
        <f t="shared" ref="C18:E26" si="2">B18/B$16*100</f>
        <v>85.358233601864626</v>
      </c>
      <c r="D18" s="25">
        <v>206866.67</v>
      </c>
      <c r="E18" s="26">
        <f>D18/D$16*100</f>
        <v>84.698459296017433</v>
      </c>
      <c r="F18" s="25">
        <v>208492.45</v>
      </c>
      <c r="G18" s="26">
        <f t="shared" ref="G18:G26" si="3">F18/F$16*100</f>
        <v>85.095833214290096</v>
      </c>
      <c r="H18" s="25">
        <v>211128.73</v>
      </c>
      <c r="I18" s="26">
        <f>H18/H$16*100</f>
        <v>85.897315616456197</v>
      </c>
      <c r="J18" s="27">
        <v>211419.3</v>
      </c>
      <c r="K18" s="26">
        <f>J18/J$16*100</f>
        <v>85.735088971435061</v>
      </c>
      <c r="N18" s="28"/>
      <c r="O18" s="29"/>
      <c r="P18" s="28"/>
      <c r="Q18" s="29"/>
      <c r="R18" s="28"/>
      <c r="S18" s="29"/>
      <c r="T18" s="28"/>
      <c r="U18" s="29"/>
    </row>
    <row r="19" spans="1:21" ht="21.75">
      <c r="A19" s="30" t="s">
        <v>11</v>
      </c>
      <c r="B19" s="25">
        <f t="shared" si="1"/>
        <v>209476.78749999998</v>
      </c>
      <c r="C19" s="26">
        <f t="shared" si="2"/>
        <v>85.358233601864626</v>
      </c>
      <c r="D19" s="25">
        <v>206866.67</v>
      </c>
      <c r="E19" s="26">
        <f>D19/D$16*100</f>
        <v>84.698459296017433</v>
      </c>
      <c r="F19" s="25">
        <v>208492.45</v>
      </c>
      <c r="G19" s="26">
        <f t="shared" si="3"/>
        <v>85.095833214290096</v>
      </c>
      <c r="H19" s="25">
        <v>211128.73</v>
      </c>
      <c r="I19" s="26">
        <f>H19/H$16*100</f>
        <v>85.897315616456197</v>
      </c>
      <c r="J19" s="27">
        <v>211419.3</v>
      </c>
      <c r="K19" s="26">
        <f>J19/J$16*100</f>
        <v>85.735088971435061</v>
      </c>
      <c r="N19" s="28"/>
      <c r="O19" s="29"/>
      <c r="P19" s="28"/>
      <c r="Q19" s="29"/>
      <c r="R19" s="28"/>
      <c r="S19" s="29"/>
      <c r="T19" s="28"/>
      <c r="U19" s="29"/>
    </row>
    <row r="20" spans="1:21" ht="21.75">
      <c r="A20" s="30" t="s">
        <v>12</v>
      </c>
      <c r="B20" s="25">
        <f t="shared" si="1"/>
        <v>207400.28999999998</v>
      </c>
      <c r="C20" s="26">
        <f t="shared" si="2"/>
        <v>84.512096133393626</v>
      </c>
      <c r="D20" s="25">
        <v>204905.29</v>
      </c>
      <c r="E20" s="26">
        <f>D20/D$16*100</f>
        <v>83.895401635283477</v>
      </c>
      <c r="F20" s="25">
        <v>206927.23</v>
      </c>
      <c r="G20" s="26">
        <f t="shared" si="3"/>
        <v>84.456991375827016</v>
      </c>
      <c r="H20" s="25">
        <v>208483.45</v>
      </c>
      <c r="I20" s="26">
        <f>H20/H$16*100</f>
        <v>84.821088562687152</v>
      </c>
      <c r="J20" s="27">
        <v>209285.19</v>
      </c>
      <c r="K20" s="26">
        <f>J20/J$16*100</f>
        <v>84.86966130837483</v>
      </c>
      <c r="N20" s="28"/>
      <c r="O20" s="29"/>
      <c r="P20" s="28"/>
      <c r="Q20" s="29"/>
      <c r="R20" s="28"/>
      <c r="S20" s="29"/>
      <c r="T20" s="28"/>
      <c r="U20" s="29"/>
    </row>
    <row r="21" spans="1:21" ht="21.75">
      <c r="A21" s="30" t="s">
        <v>13</v>
      </c>
      <c r="B21" s="25">
        <f t="shared" si="1"/>
        <v>2076.4950000000003</v>
      </c>
      <c r="C21" s="26">
        <f t="shared" si="2"/>
        <v>0.84613644976345626</v>
      </c>
      <c r="D21" s="25">
        <v>1961.38</v>
      </c>
      <c r="E21" s="26">
        <f>D21/D$16*100</f>
        <v>0.80305766073395324</v>
      </c>
      <c r="F21" s="25">
        <v>1565.22</v>
      </c>
      <c r="G21" s="26">
        <f t="shared" si="3"/>
        <v>0.63884183846307685</v>
      </c>
      <c r="H21" s="25">
        <v>2645.27</v>
      </c>
      <c r="I21" s="26">
        <f>H21/H$16*100</f>
        <v>1.076222985288374</v>
      </c>
      <c r="J21" s="27">
        <v>2134.11</v>
      </c>
      <c r="K21" s="26">
        <f>J21/J$16*100</f>
        <v>0.86542766306022811</v>
      </c>
      <c r="N21" s="28"/>
      <c r="O21" s="29"/>
      <c r="P21" s="28"/>
      <c r="Q21" s="29"/>
      <c r="R21" s="28"/>
      <c r="S21" s="29"/>
      <c r="T21" s="28"/>
      <c r="U21" s="29"/>
    </row>
    <row r="22" spans="1:21" ht="21.75">
      <c r="A22" s="30" t="s">
        <v>14</v>
      </c>
      <c r="B22" s="31">
        <v>0</v>
      </c>
      <c r="C22" s="32" t="s">
        <v>15</v>
      </c>
      <c r="D22" s="31" t="s">
        <v>16</v>
      </c>
      <c r="E22" s="32" t="s">
        <v>15</v>
      </c>
      <c r="F22" s="31" t="s">
        <v>16</v>
      </c>
      <c r="G22" s="32" t="s">
        <v>15</v>
      </c>
      <c r="H22" s="31" t="s">
        <v>16</v>
      </c>
      <c r="I22" s="32" t="s">
        <v>15</v>
      </c>
      <c r="J22" s="31" t="s">
        <v>16</v>
      </c>
      <c r="K22" s="32" t="s">
        <v>15</v>
      </c>
      <c r="N22" s="33"/>
      <c r="O22" s="33"/>
      <c r="P22" s="33"/>
      <c r="Q22" s="29"/>
      <c r="R22" s="33"/>
      <c r="S22" s="29"/>
      <c r="T22" s="33"/>
      <c r="U22" s="29"/>
    </row>
    <row r="23" spans="1:21" ht="21.75">
      <c r="A23" s="24" t="s">
        <v>17</v>
      </c>
      <c r="B23" s="25">
        <f t="shared" si="1"/>
        <v>35932.212499999994</v>
      </c>
      <c r="C23" s="26">
        <f t="shared" si="2"/>
        <v>14.641766398135356</v>
      </c>
      <c r="D23" s="25">
        <v>37372.33</v>
      </c>
      <c r="E23" s="26">
        <f>D23/D$16*100</f>
        <v>15.301540703982575</v>
      </c>
      <c r="F23" s="25">
        <v>36516.550000000003</v>
      </c>
      <c r="G23" s="26">
        <f t="shared" si="3"/>
        <v>14.904166785709913</v>
      </c>
      <c r="H23" s="25">
        <v>34663.269999999997</v>
      </c>
      <c r="I23" s="26">
        <f>H23/H$16*100</f>
        <v>14.10268438354381</v>
      </c>
      <c r="J23" s="27">
        <v>35176.699999999997</v>
      </c>
      <c r="K23" s="26">
        <f>J23/J$16*100</f>
        <v>14.264911028564939</v>
      </c>
      <c r="N23" s="28"/>
      <c r="O23" s="29"/>
      <c r="P23" s="28"/>
      <c r="Q23" s="29"/>
      <c r="R23" s="28"/>
      <c r="S23" s="29"/>
      <c r="T23" s="28"/>
      <c r="U23" s="29"/>
    </row>
    <row r="24" spans="1:21" ht="21.75">
      <c r="A24" s="30" t="s">
        <v>18</v>
      </c>
      <c r="B24" s="25">
        <f t="shared" si="1"/>
        <v>1382.01</v>
      </c>
      <c r="C24" s="26">
        <f t="shared" si="2"/>
        <v>0.5631456059068739</v>
      </c>
      <c r="D24" s="25">
        <v>2214.5100000000002</v>
      </c>
      <c r="E24" s="26">
        <f t="shared" si="2"/>
        <v>0.90669794750224186</v>
      </c>
      <c r="F24" s="25">
        <v>681.78</v>
      </c>
      <c r="G24" s="26">
        <f t="shared" si="3"/>
        <v>0.27826732895526285</v>
      </c>
      <c r="H24" s="25">
        <v>1485.51</v>
      </c>
      <c r="I24" s="26">
        <f>H24/H$16*100</f>
        <v>0.60437687150110664</v>
      </c>
      <c r="J24" s="27">
        <v>1146.24</v>
      </c>
      <c r="K24" s="26">
        <f>J24/J$16*100</f>
        <v>0.46482505798958618</v>
      </c>
      <c r="N24" s="28"/>
      <c r="O24" s="29"/>
      <c r="P24" s="28"/>
      <c r="Q24" s="29"/>
      <c r="R24" s="28"/>
      <c r="S24" s="29"/>
      <c r="T24" s="28"/>
      <c r="U24" s="29"/>
    </row>
    <row r="25" spans="1:21" ht="21.75">
      <c r="A25" s="30" t="s">
        <v>19</v>
      </c>
      <c r="B25" s="25">
        <f t="shared" si="1"/>
        <v>13839.215</v>
      </c>
      <c r="C25" s="26">
        <f t="shared" si="2"/>
        <v>5.6392450969605843</v>
      </c>
      <c r="D25" s="25">
        <v>14592.35</v>
      </c>
      <c r="E25" s="26">
        <f t="shared" si="2"/>
        <v>5.9746191230720731</v>
      </c>
      <c r="F25" s="25">
        <v>15167.2</v>
      </c>
      <c r="G25" s="26">
        <f t="shared" si="3"/>
        <v>6.1904664726601881</v>
      </c>
      <c r="H25" s="25">
        <v>10911.51</v>
      </c>
      <c r="I25" s="26">
        <f>H25/H$16*100</f>
        <v>4.4393267478192939</v>
      </c>
      <c r="J25" s="27">
        <v>14685.8</v>
      </c>
      <c r="K25" s="26">
        <f>J25/J$16*100</f>
        <v>5.9554088468588295</v>
      </c>
      <c r="N25" s="28"/>
      <c r="O25" s="29"/>
      <c r="P25" s="28"/>
      <c r="Q25" s="29"/>
      <c r="R25" s="28"/>
      <c r="S25" s="29"/>
      <c r="T25" s="28"/>
      <c r="U25" s="29"/>
    </row>
    <row r="26" spans="1:21" ht="21.75">
      <c r="A26" s="30" t="s">
        <v>20</v>
      </c>
      <c r="B26" s="25">
        <f t="shared" si="1"/>
        <v>20710.987499999999</v>
      </c>
      <c r="C26" s="26">
        <f t="shared" si="2"/>
        <v>8.4393756952678984</v>
      </c>
      <c r="D26" s="25">
        <v>20565.46</v>
      </c>
      <c r="E26" s="26">
        <f t="shared" si="2"/>
        <v>8.4202195390580528</v>
      </c>
      <c r="F26" s="25">
        <v>20667.57</v>
      </c>
      <c r="G26" s="26">
        <f t="shared" si="3"/>
        <v>8.4354329840944615</v>
      </c>
      <c r="H26" s="25">
        <v>22266.26</v>
      </c>
      <c r="I26" s="26">
        <f>H26/H$16*100</f>
        <v>9.0589848327040734</v>
      </c>
      <c r="J26" s="27">
        <v>19344.66</v>
      </c>
      <c r="K26" s="26">
        <f>J26/J$16*100</f>
        <v>7.844677123716524</v>
      </c>
      <c r="N26" s="28"/>
      <c r="O26" s="29"/>
      <c r="P26" s="28"/>
      <c r="Q26" s="29"/>
      <c r="R26" s="28"/>
      <c r="S26" s="29"/>
      <c r="T26" s="28"/>
      <c r="U26" s="29"/>
    </row>
    <row r="27" spans="1:21" ht="21.75">
      <c r="A27" s="13" t="s">
        <v>22</v>
      </c>
      <c r="B27" s="19">
        <f>AVERAGE(D27,F27,H27,J27)</f>
        <v>247863.75</v>
      </c>
      <c r="C27" s="15">
        <f>C29+C34</f>
        <v>100</v>
      </c>
      <c r="D27" s="19">
        <v>246573</v>
      </c>
      <c r="E27" s="15">
        <f>E29+E34</f>
        <v>100</v>
      </c>
      <c r="F27" s="19">
        <v>247421</v>
      </c>
      <c r="G27" s="15">
        <f>G29+G34</f>
        <v>100</v>
      </c>
      <c r="H27" s="19">
        <v>248292</v>
      </c>
      <c r="I27" s="15">
        <f>I29+I34</f>
        <v>100</v>
      </c>
      <c r="J27" s="21">
        <v>249169</v>
      </c>
      <c r="K27" s="15">
        <f>K29+K34</f>
        <v>100</v>
      </c>
      <c r="N27" s="17"/>
      <c r="O27" s="18"/>
      <c r="P27" s="17"/>
      <c r="Q27" s="18"/>
      <c r="R27" s="17"/>
      <c r="S27" s="18"/>
      <c r="T27" s="17"/>
      <c r="U27" s="18"/>
    </row>
    <row r="28" spans="1:21" ht="7.5" customHeight="1">
      <c r="A28" s="24"/>
      <c r="B28" s="19"/>
      <c r="C28" s="20"/>
      <c r="D28" s="19"/>
      <c r="E28" s="20"/>
      <c r="F28" s="19"/>
      <c r="G28" s="20"/>
      <c r="H28" s="19"/>
      <c r="I28" s="20"/>
      <c r="J28" s="21"/>
      <c r="K28" s="20"/>
      <c r="N28" s="22"/>
      <c r="O28" s="23"/>
      <c r="P28" s="22"/>
      <c r="Q28" s="23"/>
      <c r="R28" s="22"/>
      <c r="S28" s="23"/>
      <c r="T28" s="22"/>
      <c r="U28" s="23"/>
    </row>
    <row r="29" spans="1:21" ht="21.75">
      <c r="A29" s="24" t="s">
        <v>10</v>
      </c>
      <c r="B29" s="25">
        <f t="shared" ref="B29:B37" si="4">AVERAGE(D29,F29,H29,J29)</f>
        <v>165201.35499999998</v>
      </c>
      <c r="C29" s="26">
        <f>B29/B$27*100</f>
        <v>66.650066820985316</v>
      </c>
      <c r="D29" s="25">
        <v>168892.99</v>
      </c>
      <c r="E29" s="26">
        <f>D29/D$27*100</f>
        <v>68.496141102229359</v>
      </c>
      <c r="F29" s="25">
        <v>170309.83</v>
      </c>
      <c r="G29" s="26">
        <f t="shared" ref="G29:G37" si="5">F29/F$27*100</f>
        <v>68.834023789411575</v>
      </c>
      <c r="H29" s="25">
        <v>158943.41</v>
      </c>
      <c r="I29" s="26">
        <f>H29/H$27*100</f>
        <v>64.014712515908684</v>
      </c>
      <c r="J29" s="27">
        <v>162659.19</v>
      </c>
      <c r="K29" s="26">
        <f>J29/J$27*100</f>
        <v>65.280668943568415</v>
      </c>
      <c r="N29" s="34"/>
      <c r="O29" s="29"/>
      <c r="P29" s="34"/>
      <c r="Q29" s="29"/>
      <c r="R29" s="34"/>
      <c r="S29" s="29"/>
      <c r="T29" s="34"/>
      <c r="U29" s="29"/>
    </row>
    <row r="30" spans="1:21" ht="21.75">
      <c r="A30" s="30" t="s">
        <v>11</v>
      </c>
      <c r="B30" s="25">
        <f t="shared" si="4"/>
        <v>165201.35499999998</v>
      </c>
      <c r="C30" s="26">
        <f t="shared" ref="C30:E32" si="6">B30/B$27*100</f>
        <v>66.650066820985316</v>
      </c>
      <c r="D30" s="25">
        <v>168892.99</v>
      </c>
      <c r="E30" s="26">
        <f t="shared" si="6"/>
        <v>68.496141102229359</v>
      </c>
      <c r="F30" s="25">
        <v>170309.83</v>
      </c>
      <c r="G30" s="26">
        <f t="shared" si="5"/>
        <v>68.834023789411575</v>
      </c>
      <c r="H30" s="25">
        <v>158943.41</v>
      </c>
      <c r="I30" s="26">
        <f>H30/H$27*100</f>
        <v>64.014712515908684</v>
      </c>
      <c r="J30" s="27">
        <v>162659.19</v>
      </c>
      <c r="K30" s="26">
        <f>J30/J$27*100</f>
        <v>65.280668943568415</v>
      </c>
      <c r="N30" s="35"/>
      <c r="O30" s="29"/>
      <c r="P30" s="35"/>
      <c r="Q30" s="29"/>
      <c r="R30" s="35"/>
      <c r="S30" s="29"/>
      <c r="T30" s="35"/>
      <c r="U30" s="29"/>
    </row>
    <row r="31" spans="1:21" ht="21.75">
      <c r="A31" s="30" t="s">
        <v>12</v>
      </c>
      <c r="B31" s="25">
        <f t="shared" si="4"/>
        <v>163753.2775</v>
      </c>
      <c r="C31" s="26">
        <f t="shared" si="6"/>
        <v>66.065843633851259</v>
      </c>
      <c r="D31" s="25">
        <v>168320.31</v>
      </c>
      <c r="E31" s="26">
        <f t="shared" si="6"/>
        <v>68.263885340244073</v>
      </c>
      <c r="F31" s="25">
        <v>168615.78</v>
      </c>
      <c r="G31" s="26">
        <f t="shared" si="5"/>
        <v>68.14934059760489</v>
      </c>
      <c r="H31" s="25">
        <v>156481.39000000001</v>
      </c>
      <c r="I31" s="26">
        <f>H31/H$27*100</f>
        <v>63.0231300243262</v>
      </c>
      <c r="J31" s="27">
        <v>161595.63</v>
      </c>
      <c r="K31" s="26">
        <f>J31/J$27*100</f>
        <v>64.853826118016286</v>
      </c>
      <c r="N31" s="35"/>
      <c r="O31" s="29"/>
      <c r="P31" s="35"/>
      <c r="Q31" s="29"/>
      <c r="R31" s="35"/>
      <c r="S31" s="29"/>
      <c r="T31" s="35"/>
      <c r="U31" s="29"/>
    </row>
    <row r="32" spans="1:21" ht="21.75">
      <c r="A32" s="30" t="s">
        <v>13</v>
      </c>
      <c r="B32" s="25">
        <f t="shared" si="4"/>
        <v>1448.0774999999999</v>
      </c>
      <c r="C32" s="26">
        <f t="shared" si="6"/>
        <v>0.58422318713406052</v>
      </c>
      <c r="D32" s="25">
        <v>572.67999999999995</v>
      </c>
      <c r="E32" s="26">
        <f t="shared" si="6"/>
        <v>0.23225576198529441</v>
      </c>
      <c r="F32" s="25">
        <v>1694.05</v>
      </c>
      <c r="G32" s="26">
        <f t="shared" si="5"/>
        <v>0.68468319180667769</v>
      </c>
      <c r="H32" s="25">
        <v>2462.02</v>
      </c>
      <c r="I32" s="26">
        <f>H32/H$27*100</f>
        <v>0.99158249158249157</v>
      </c>
      <c r="J32" s="27">
        <v>1063.56</v>
      </c>
      <c r="K32" s="26">
        <f>J32/J$27*100</f>
        <v>0.42684282555213526</v>
      </c>
      <c r="N32" s="35"/>
      <c r="O32" s="29"/>
      <c r="P32" s="35"/>
      <c r="Q32" s="29"/>
      <c r="R32" s="35"/>
      <c r="S32" s="29"/>
      <c r="T32" s="35"/>
      <c r="U32" s="29"/>
    </row>
    <row r="33" spans="1:21" ht="21.75">
      <c r="A33" s="30" t="s">
        <v>14</v>
      </c>
      <c r="B33" s="31">
        <v>0</v>
      </c>
      <c r="C33" s="32" t="s">
        <v>15</v>
      </c>
      <c r="D33" s="31" t="s">
        <v>16</v>
      </c>
      <c r="E33" s="32" t="s">
        <v>15</v>
      </c>
      <c r="F33" s="31" t="s">
        <v>16</v>
      </c>
      <c r="G33" s="32" t="s">
        <v>15</v>
      </c>
      <c r="H33" s="31" t="s">
        <v>16</v>
      </c>
      <c r="I33" s="32" t="s">
        <v>15</v>
      </c>
      <c r="J33" s="31" t="s">
        <v>16</v>
      </c>
      <c r="K33" s="32" t="s">
        <v>15</v>
      </c>
      <c r="N33" s="33"/>
      <c r="O33" s="33"/>
      <c r="P33" s="33"/>
      <c r="Q33" s="33"/>
      <c r="R33" s="33"/>
      <c r="S33" s="33"/>
      <c r="T33" s="33"/>
      <c r="U33" s="33"/>
    </row>
    <row r="34" spans="1:21" ht="21.75">
      <c r="A34" s="24" t="s">
        <v>17</v>
      </c>
      <c r="B34" s="25">
        <f t="shared" si="4"/>
        <v>82662.39499999999</v>
      </c>
      <c r="C34" s="26">
        <f>B34/B$27*100</f>
        <v>33.349933179014677</v>
      </c>
      <c r="D34" s="25">
        <v>77680.009999999995</v>
      </c>
      <c r="E34" s="26">
        <f>D34/D$27*100</f>
        <v>31.503858897770638</v>
      </c>
      <c r="F34" s="25">
        <v>77111.17</v>
      </c>
      <c r="G34" s="26">
        <f t="shared" si="5"/>
        <v>31.165976210588433</v>
      </c>
      <c r="H34" s="25">
        <v>89348.59</v>
      </c>
      <c r="I34" s="26">
        <f>H34/H$27*100</f>
        <v>35.985287484091309</v>
      </c>
      <c r="J34" s="27">
        <v>86509.81</v>
      </c>
      <c r="K34" s="26">
        <f>J34/J$27*100</f>
        <v>34.719331056431578</v>
      </c>
      <c r="N34" s="28"/>
      <c r="O34" s="29"/>
      <c r="P34" s="28"/>
      <c r="Q34" s="29"/>
      <c r="R34" s="28"/>
      <c r="S34" s="29"/>
      <c r="T34" s="28"/>
      <c r="U34" s="29"/>
    </row>
    <row r="35" spans="1:21" ht="21.75">
      <c r="A35" s="30" t="s">
        <v>18</v>
      </c>
      <c r="B35" s="25">
        <f t="shared" si="4"/>
        <v>42245.367499999993</v>
      </c>
      <c r="C35" s="26">
        <f t="shared" ref="C35:E37" si="7">B35/B$27*100</f>
        <v>17.043786152674599</v>
      </c>
      <c r="D35" s="25">
        <v>37691.08</v>
      </c>
      <c r="E35" s="26">
        <f t="shared" si="7"/>
        <v>15.285972105623893</v>
      </c>
      <c r="F35" s="25">
        <v>39958.85</v>
      </c>
      <c r="G35" s="26">
        <f t="shared" si="5"/>
        <v>16.150144894734076</v>
      </c>
      <c r="H35" s="25">
        <v>47729.02</v>
      </c>
      <c r="I35" s="26">
        <f>H35/H$27*100</f>
        <v>19.222939120068304</v>
      </c>
      <c r="J35" s="27">
        <v>43602.52</v>
      </c>
      <c r="K35" s="26">
        <f>J35/J$27*100</f>
        <v>17.49917525855945</v>
      </c>
      <c r="N35" s="28"/>
      <c r="O35" s="29"/>
      <c r="P35" s="28"/>
      <c r="Q35" s="29"/>
      <c r="R35" s="28"/>
      <c r="S35" s="29"/>
      <c r="T35" s="28"/>
      <c r="U35" s="29"/>
    </row>
    <row r="36" spans="1:21" ht="21.75">
      <c r="A36" s="30" t="s">
        <v>19</v>
      </c>
      <c r="B36" s="25">
        <f t="shared" si="4"/>
        <v>14787.727500000001</v>
      </c>
      <c r="C36" s="26">
        <f t="shared" si="7"/>
        <v>5.9660710773560073</v>
      </c>
      <c r="D36" s="25">
        <v>14101.77</v>
      </c>
      <c r="E36" s="26">
        <f t="shared" si="7"/>
        <v>5.7191054981688989</v>
      </c>
      <c r="F36" s="25">
        <v>15204.21</v>
      </c>
      <c r="G36" s="26">
        <f t="shared" si="5"/>
        <v>6.1450766103119783</v>
      </c>
      <c r="H36" s="25">
        <v>14764.18</v>
      </c>
      <c r="I36" s="26">
        <f>H36/H$27*100</f>
        <v>5.9462971017994946</v>
      </c>
      <c r="J36" s="27">
        <v>15080.75</v>
      </c>
      <c r="K36" s="26">
        <f>J36/J$27*100</f>
        <v>6.0524182382238561</v>
      </c>
      <c r="N36" s="28"/>
      <c r="O36" s="29"/>
      <c r="P36" s="28"/>
      <c r="Q36" s="29"/>
      <c r="R36" s="28"/>
      <c r="S36" s="29"/>
      <c r="T36" s="28"/>
      <c r="U36" s="29"/>
    </row>
    <row r="37" spans="1:21" ht="21.75">
      <c r="A37" s="30" t="s">
        <v>20</v>
      </c>
      <c r="B37" s="25">
        <f t="shared" si="4"/>
        <v>25629.294999999998</v>
      </c>
      <c r="C37" s="26">
        <f t="shared" si="7"/>
        <v>10.340073931746776</v>
      </c>
      <c r="D37" s="25">
        <v>25887.15</v>
      </c>
      <c r="E37" s="26">
        <f t="shared" si="7"/>
        <v>10.498777238383765</v>
      </c>
      <c r="F37" s="25">
        <v>21948.1</v>
      </c>
      <c r="G37" s="26">
        <f t="shared" si="5"/>
        <v>8.8707506638482574</v>
      </c>
      <c r="H37" s="25">
        <v>26855.39</v>
      </c>
      <c r="I37" s="26">
        <f>H37/H$27*100</f>
        <v>10.81605126222351</v>
      </c>
      <c r="J37" s="27">
        <v>27826.54</v>
      </c>
      <c r="K37" s="26">
        <f>J37/J$27*100</f>
        <v>11.16773755964827</v>
      </c>
      <c r="N37" s="28"/>
      <c r="O37" s="29"/>
      <c r="P37" s="28"/>
      <c r="Q37" s="29"/>
      <c r="R37" s="28"/>
      <c r="S37" s="29"/>
      <c r="T37" s="28"/>
      <c r="U37" s="29"/>
    </row>
    <row r="38" spans="1:21" ht="9" customHeight="1">
      <c r="A38" s="36"/>
      <c r="B38" s="37"/>
      <c r="C38" s="38"/>
      <c r="D38" s="37"/>
      <c r="E38" s="38"/>
      <c r="F38" s="37"/>
      <c r="G38" s="38"/>
      <c r="H38" s="37"/>
      <c r="I38" s="38"/>
      <c r="J38" s="37"/>
      <c r="K38" s="38"/>
      <c r="N38" s="39"/>
      <c r="O38" s="39"/>
    </row>
    <row r="39" spans="1:21" ht="14.25" customHeight="1">
      <c r="A39" s="2"/>
      <c r="B39" s="1"/>
      <c r="C39" s="1"/>
      <c r="D39" s="1"/>
      <c r="E39" s="1"/>
      <c r="F39" s="1"/>
      <c r="G39" s="1"/>
      <c r="H39" s="1"/>
      <c r="I39" s="1"/>
      <c r="J39" s="1"/>
    </row>
    <row r="40" spans="1:21" ht="21.75">
      <c r="A40" s="41" t="s">
        <v>23</v>
      </c>
      <c r="B40" s="2"/>
      <c r="C40" s="2"/>
      <c r="D40" s="1"/>
      <c r="E40" s="1"/>
      <c r="F40" s="1"/>
      <c r="G40" s="1"/>
      <c r="H40" s="1"/>
      <c r="I40" s="1"/>
      <c r="J40" s="1"/>
    </row>
    <row r="41" spans="1:21" ht="21.75">
      <c r="A41" s="41" t="s">
        <v>24</v>
      </c>
      <c r="B41" s="2"/>
      <c r="C41" s="2"/>
      <c r="D41" s="1"/>
      <c r="E41" s="1"/>
      <c r="F41" s="1"/>
      <c r="G41" s="1"/>
      <c r="H41" s="1"/>
      <c r="I41" s="1"/>
      <c r="J41" s="1"/>
    </row>
    <row r="42" spans="1:21" ht="21.75">
      <c r="A42" s="3"/>
      <c r="B42" s="3"/>
      <c r="C42" s="3"/>
      <c r="D42" s="3"/>
      <c r="E42" s="3"/>
      <c r="F42" s="3"/>
      <c r="G42" s="3"/>
      <c r="H42" s="3"/>
      <c r="I42" s="3"/>
      <c r="J42" s="3"/>
    </row>
    <row r="44" spans="1:21" ht="21.75">
      <c r="B44" s="42"/>
      <c r="D44" s="43"/>
      <c r="H44" s="43"/>
      <c r="K44" s="40"/>
      <c r="L44" s="43"/>
      <c r="Q44" s="7"/>
      <c r="R44" s="7"/>
      <c r="S44" s="7"/>
      <c r="T44" s="7"/>
      <c r="U44" s="7"/>
    </row>
    <row r="45" spans="1:21" ht="21.75">
      <c r="D45" s="44"/>
      <c r="H45" s="44"/>
      <c r="K45" s="40"/>
      <c r="L45" s="44"/>
      <c r="Q45" s="7"/>
      <c r="R45" s="7"/>
      <c r="S45" s="7"/>
      <c r="T45" s="7"/>
      <c r="U45" s="7"/>
    </row>
    <row r="46" spans="1:21" ht="21.75">
      <c r="B46" s="42"/>
      <c r="D46" s="45"/>
      <c r="H46" s="45"/>
      <c r="K46" s="40"/>
      <c r="L46" s="45"/>
      <c r="Q46" s="7"/>
      <c r="R46" s="7"/>
      <c r="S46" s="7"/>
      <c r="T46" s="7"/>
      <c r="U46" s="7"/>
    </row>
    <row r="47" spans="1:21" ht="21.75">
      <c r="B47" s="46"/>
      <c r="D47" s="45"/>
      <c r="H47" s="45"/>
      <c r="K47" s="40"/>
      <c r="L47" s="45"/>
      <c r="Q47" s="7"/>
      <c r="R47" s="7"/>
      <c r="S47" s="7"/>
      <c r="T47" s="7"/>
      <c r="U47" s="7"/>
    </row>
    <row r="48" spans="1:21" ht="21.75">
      <c r="B48" s="47"/>
      <c r="D48" s="45"/>
      <c r="H48" s="45"/>
      <c r="K48" s="40"/>
      <c r="L48" s="45"/>
      <c r="Q48" s="7"/>
      <c r="R48" s="7"/>
      <c r="S48" s="7"/>
      <c r="T48" s="7"/>
      <c r="U48" s="7"/>
    </row>
    <row r="49" spans="2:21" ht="21.75">
      <c r="B49" s="48"/>
      <c r="D49" s="45"/>
      <c r="H49" s="45"/>
      <c r="K49" s="40"/>
      <c r="L49" s="45"/>
      <c r="Q49" s="7"/>
      <c r="R49" s="7"/>
      <c r="S49" s="7"/>
      <c r="T49" s="7"/>
      <c r="U49" s="7"/>
    </row>
    <row r="50" spans="2:21" ht="21.75">
      <c r="B50" s="49"/>
      <c r="D50" s="50"/>
      <c r="H50" s="50"/>
      <c r="K50" s="40"/>
      <c r="L50" s="51"/>
      <c r="Q50" s="7"/>
      <c r="R50" s="7"/>
      <c r="S50" s="7"/>
      <c r="T50" s="7"/>
      <c r="U50" s="7"/>
    </row>
    <row r="51" spans="2:21" ht="21.75">
      <c r="B51" s="49"/>
      <c r="D51" s="45"/>
      <c r="H51" s="45"/>
      <c r="K51" s="40"/>
      <c r="L51" s="45"/>
      <c r="Q51" s="7"/>
      <c r="R51" s="7"/>
      <c r="S51" s="7"/>
      <c r="T51" s="7"/>
      <c r="U51" s="7"/>
    </row>
    <row r="52" spans="2:21" ht="21.75">
      <c r="B52" s="49"/>
      <c r="D52" s="45"/>
      <c r="H52" s="45"/>
      <c r="K52" s="40"/>
      <c r="L52" s="45"/>
      <c r="Q52" s="7"/>
      <c r="R52" s="7"/>
      <c r="S52" s="7"/>
      <c r="T52" s="7"/>
      <c r="U52" s="7"/>
    </row>
    <row r="53" spans="2:21" ht="21.75">
      <c r="B53" s="52"/>
      <c r="D53" s="45"/>
      <c r="H53" s="45"/>
      <c r="K53" s="40"/>
      <c r="L53" s="45"/>
      <c r="Q53" s="7"/>
      <c r="R53" s="7"/>
      <c r="S53" s="7"/>
      <c r="T53" s="7"/>
      <c r="U53" s="7"/>
    </row>
    <row r="54" spans="2:21" ht="21.75">
      <c r="B54" s="49"/>
      <c r="D54" s="45"/>
      <c r="H54" s="45"/>
      <c r="K54" s="40"/>
      <c r="L54" s="45"/>
      <c r="Q54" s="7"/>
      <c r="R54" s="7"/>
      <c r="S54" s="7"/>
      <c r="T54" s="7"/>
      <c r="U54" s="7"/>
    </row>
    <row r="55" spans="2:21" ht="21.75">
      <c r="B55" s="42"/>
      <c r="D55" s="43"/>
      <c r="F55" s="29"/>
      <c r="H55" s="43"/>
      <c r="I55" s="53"/>
      <c r="J55" s="40"/>
      <c r="K55" s="40"/>
      <c r="L55" s="43"/>
      <c r="Q55" s="7"/>
      <c r="R55" s="7"/>
      <c r="S55" s="7"/>
      <c r="T55" s="7"/>
      <c r="U55" s="7"/>
    </row>
    <row r="56" spans="2:21" ht="21.75">
      <c r="B56" s="42"/>
      <c r="D56" s="44"/>
      <c r="F56" s="29"/>
      <c r="H56" s="44"/>
      <c r="I56" s="53"/>
      <c r="J56" s="40"/>
      <c r="K56" s="40"/>
      <c r="L56" s="44"/>
      <c r="M56" s="40"/>
      <c r="Q56" s="7"/>
      <c r="R56" s="7"/>
      <c r="S56" s="7"/>
      <c r="T56" s="7"/>
      <c r="U56" s="7"/>
    </row>
    <row r="57" spans="2:21" ht="21.75">
      <c r="B57" s="42"/>
      <c r="D57" s="45"/>
      <c r="H57" s="45"/>
      <c r="I57" s="53"/>
      <c r="J57" s="40"/>
      <c r="K57" s="40"/>
      <c r="L57" s="45"/>
      <c r="M57" s="40"/>
      <c r="Q57" s="7"/>
      <c r="R57" s="7"/>
      <c r="S57" s="7"/>
      <c r="T57" s="7"/>
      <c r="U57" s="7"/>
    </row>
    <row r="58" spans="2:21" ht="21.75">
      <c r="B58" s="42"/>
      <c r="D58" s="45"/>
      <c r="H58" s="45"/>
      <c r="I58" s="53"/>
      <c r="J58" s="40"/>
      <c r="K58" s="40"/>
      <c r="L58" s="45"/>
      <c r="M58" s="40"/>
      <c r="Q58" s="7"/>
      <c r="R58" s="7"/>
      <c r="S58" s="7"/>
      <c r="T58" s="7"/>
      <c r="U58" s="7"/>
    </row>
    <row r="59" spans="2:21" ht="21.75">
      <c r="B59" s="42"/>
      <c r="D59" s="45"/>
      <c r="H59" s="45"/>
      <c r="I59" s="54"/>
      <c r="J59" s="40"/>
      <c r="K59" s="40"/>
      <c r="L59" s="45"/>
      <c r="M59" s="40"/>
      <c r="Q59" s="7"/>
      <c r="R59" s="7"/>
      <c r="S59" s="7"/>
      <c r="T59" s="7"/>
      <c r="U59" s="7"/>
    </row>
    <row r="60" spans="2:21" ht="21.75">
      <c r="B60" s="42"/>
      <c r="D60" s="45"/>
      <c r="H60" s="45"/>
      <c r="I60" s="53"/>
      <c r="J60" s="40"/>
      <c r="K60" s="40"/>
      <c r="L60" s="45"/>
      <c r="M60" s="40"/>
      <c r="Q60" s="7"/>
      <c r="R60" s="7"/>
      <c r="S60" s="7"/>
      <c r="T60" s="7"/>
      <c r="U60" s="7"/>
    </row>
    <row r="61" spans="2:21" ht="21.75">
      <c r="B61" s="42"/>
      <c r="D61" s="50"/>
      <c r="H61" s="50"/>
      <c r="I61" s="53"/>
      <c r="J61" s="40"/>
      <c r="K61" s="40"/>
      <c r="L61" s="51"/>
      <c r="M61" s="40"/>
      <c r="Q61" s="7"/>
      <c r="R61" s="7"/>
      <c r="S61" s="7"/>
      <c r="T61" s="7"/>
      <c r="U61" s="7"/>
    </row>
    <row r="62" spans="2:21" ht="21.75">
      <c r="B62" s="42"/>
      <c r="D62" s="45"/>
      <c r="H62" s="45"/>
      <c r="I62" s="53"/>
      <c r="J62" s="40"/>
      <c r="K62" s="40"/>
      <c r="L62" s="45"/>
      <c r="M62" s="40"/>
      <c r="Q62" s="7"/>
      <c r="R62" s="7"/>
      <c r="S62" s="7"/>
      <c r="T62" s="7"/>
      <c r="U62" s="7"/>
    </row>
    <row r="63" spans="2:21" ht="21.75">
      <c r="B63" s="42"/>
      <c r="D63" s="45"/>
      <c r="H63" s="45"/>
      <c r="I63" s="40"/>
      <c r="J63" s="40"/>
      <c r="K63" s="40"/>
      <c r="L63" s="45"/>
      <c r="M63" s="40"/>
      <c r="Q63" s="7"/>
      <c r="R63" s="7"/>
      <c r="S63" s="7"/>
      <c r="T63" s="7"/>
      <c r="U63" s="7"/>
    </row>
    <row r="64" spans="2:21" ht="21.75">
      <c r="B64" s="42"/>
      <c r="D64" s="45"/>
      <c r="H64" s="45"/>
      <c r="I64" s="40"/>
      <c r="J64" s="40"/>
      <c r="K64" s="40"/>
      <c r="L64" s="45"/>
      <c r="M64" s="40"/>
      <c r="Q64" s="7"/>
      <c r="R64" s="7"/>
      <c r="S64" s="7"/>
      <c r="T64" s="7"/>
      <c r="U64" s="7"/>
    </row>
    <row r="65" spans="2:21" ht="21.75">
      <c r="B65" s="42"/>
      <c r="D65" s="45"/>
      <c r="H65" s="45"/>
      <c r="I65" s="40"/>
      <c r="J65" s="40"/>
      <c r="K65" s="40"/>
      <c r="L65" s="45"/>
      <c r="M65" s="40"/>
      <c r="Q65" s="7"/>
      <c r="R65" s="7"/>
      <c r="S65" s="7"/>
      <c r="T65" s="7"/>
      <c r="U65" s="7"/>
    </row>
    <row r="66" spans="2:21" ht="21.75">
      <c r="B66" s="42"/>
      <c r="D66" s="43"/>
      <c r="H66" s="43"/>
      <c r="I66" s="40"/>
      <c r="J66" s="40"/>
      <c r="K66" s="40"/>
      <c r="L66" s="43"/>
      <c r="M66" s="40"/>
      <c r="Q66" s="7"/>
      <c r="R66" s="7"/>
      <c r="S66" s="7"/>
      <c r="T66" s="7"/>
      <c r="U66" s="7"/>
    </row>
    <row r="67" spans="2:21" ht="21.75">
      <c r="D67" s="44"/>
      <c r="H67" s="44"/>
      <c r="I67" s="40"/>
      <c r="J67" s="40"/>
      <c r="K67" s="40"/>
      <c r="L67" s="44"/>
      <c r="M67" s="40"/>
      <c r="Q67" s="7"/>
      <c r="R67" s="7"/>
      <c r="S67" s="7"/>
      <c r="T67" s="7"/>
      <c r="U67" s="7"/>
    </row>
    <row r="68" spans="2:21" ht="21.75">
      <c r="B68" s="42"/>
      <c r="D68" s="55"/>
      <c r="H68" s="55"/>
      <c r="I68" s="40"/>
      <c r="J68" s="40"/>
      <c r="K68" s="40"/>
      <c r="L68" s="55"/>
      <c r="M68" s="40"/>
      <c r="Q68" s="7"/>
      <c r="R68" s="7"/>
      <c r="S68" s="7"/>
      <c r="T68" s="7"/>
      <c r="U68" s="7"/>
    </row>
    <row r="69" spans="2:21" ht="21.75">
      <c r="B69" s="42"/>
      <c r="D69" s="56"/>
      <c r="H69" s="56"/>
      <c r="I69" s="40"/>
      <c r="J69" s="40"/>
      <c r="K69" s="40"/>
      <c r="L69" s="56"/>
      <c r="M69" s="40"/>
      <c r="Q69" s="7"/>
      <c r="R69" s="7"/>
      <c r="S69" s="7"/>
      <c r="T69" s="7"/>
      <c r="U69" s="7"/>
    </row>
    <row r="70" spans="2:21" ht="21.75">
      <c r="B70" s="47"/>
      <c r="D70" s="56"/>
      <c r="H70" s="56"/>
      <c r="I70" s="40"/>
      <c r="J70" s="40"/>
      <c r="K70" s="40"/>
      <c r="L70" s="56"/>
      <c r="M70" s="40"/>
      <c r="Q70" s="7"/>
      <c r="R70" s="7"/>
      <c r="S70" s="7"/>
      <c r="T70" s="7"/>
      <c r="U70" s="7"/>
    </row>
    <row r="71" spans="2:21" ht="21.75">
      <c r="B71" s="48"/>
      <c r="D71" s="35"/>
      <c r="H71" s="35"/>
      <c r="I71" s="40"/>
      <c r="J71" s="40"/>
      <c r="K71" s="40"/>
      <c r="L71" s="35"/>
      <c r="M71" s="40"/>
      <c r="Q71" s="7"/>
      <c r="R71" s="7"/>
      <c r="S71" s="7"/>
      <c r="T71" s="7"/>
      <c r="U71" s="7"/>
    </row>
    <row r="72" spans="2:21" ht="21.75">
      <c r="B72" s="49"/>
      <c r="D72" s="50"/>
      <c r="H72" s="50"/>
      <c r="I72" s="40"/>
      <c r="J72" s="40"/>
      <c r="K72" s="40"/>
      <c r="L72" s="50"/>
      <c r="M72" s="40"/>
      <c r="Q72" s="7"/>
      <c r="R72" s="7"/>
      <c r="S72" s="7"/>
      <c r="T72" s="7"/>
      <c r="U72" s="7"/>
    </row>
    <row r="73" spans="2:21" ht="21.75">
      <c r="B73" s="49"/>
      <c r="D73" s="45"/>
      <c r="H73" s="45"/>
      <c r="I73" s="40"/>
      <c r="J73" s="40"/>
      <c r="K73" s="40"/>
      <c r="L73" s="45"/>
      <c r="M73" s="40"/>
      <c r="Q73" s="7"/>
      <c r="R73" s="7"/>
      <c r="S73" s="7"/>
      <c r="T73" s="7"/>
      <c r="U73" s="7"/>
    </row>
    <row r="74" spans="2:21" ht="21.75">
      <c r="B74" s="49"/>
      <c r="D74" s="45"/>
      <c r="F74" s="45"/>
      <c r="H74" s="45"/>
      <c r="L74" s="45"/>
      <c r="M74" s="40"/>
      <c r="Q74" s="7"/>
      <c r="R74" s="7"/>
      <c r="S74" s="7"/>
      <c r="T74" s="7"/>
      <c r="U74" s="7"/>
    </row>
    <row r="75" spans="2:21" ht="21.75">
      <c r="B75" s="52"/>
      <c r="D75" s="45"/>
      <c r="F75" s="45"/>
      <c r="H75" s="45"/>
      <c r="L75" s="45"/>
      <c r="M75" s="40"/>
      <c r="Q75" s="7"/>
      <c r="R75" s="7"/>
      <c r="S75" s="7"/>
      <c r="T75" s="7"/>
      <c r="U75" s="7"/>
    </row>
    <row r="76" spans="2:21" ht="21.75">
      <c r="B76" s="49"/>
      <c r="D76" s="45"/>
      <c r="F76" s="45"/>
      <c r="H76" s="45"/>
      <c r="L76" s="45"/>
      <c r="M76" s="40"/>
      <c r="Q76" s="7"/>
      <c r="R76" s="7"/>
      <c r="S76" s="7"/>
      <c r="T76" s="7"/>
      <c r="U76" s="7"/>
    </row>
  </sheetData>
  <mergeCells count="9">
    <mergeCell ref="P3:Q3"/>
    <mergeCell ref="R3:S3"/>
    <mergeCell ref="T3:U3"/>
    <mergeCell ref="B3:C3"/>
    <mergeCell ref="D3:E3"/>
    <mergeCell ref="F3:G3"/>
    <mergeCell ref="H3:I3"/>
    <mergeCell ref="J3:K3"/>
    <mergeCell ref="N3:O3"/>
  </mergeCells>
  <printOptions horizontalCentered="1"/>
  <pageMargins left="0" right="0" top="0.59055118110236227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2015-03-23T06:15:03Z</dcterms:created>
  <dcterms:modified xsi:type="dcterms:W3CDTF">2015-03-23T06:21:46Z</dcterms:modified>
</cp:coreProperties>
</file>