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0245" yWindow="-15" windowWidth="10290" windowHeight="8010"/>
  </bookViews>
  <sheets>
    <sheet name="table1" sheetId="1" r:id="rId1"/>
  </sheets>
  <calcPr calcId="124519"/>
</workbook>
</file>

<file path=xl/calcChain.xml><?xml version="1.0" encoding="utf-8"?>
<calcChain xmlns="http://schemas.openxmlformats.org/spreadsheetml/2006/main">
  <c r="B18" i="1"/>
  <c r="C24"/>
  <c r="D24"/>
  <c r="B25"/>
  <c r="C25"/>
  <c r="D25"/>
  <c r="B26"/>
  <c r="C26"/>
  <c r="D26"/>
  <c r="B27"/>
  <c r="C27"/>
  <c r="D27"/>
  <c r="B28"/>
  <c r="C28"/>
  <c r="D28"/>
  <c r="B29"/>
  <c r="C29"/>
  <c r="D29"/>
  <c r="B19"/>
  <c r="B5"/>
  <c r="B22" s="1"/>
  <c r="C5"/>
  <c r="D5"/>
  <c r="D23" s="1"/>
  <c r="I6"/>
  <c r="I7"/>
  <c r="I8"/>
  <c r="I9"/>
  <c r="I10"/>
  <c r="I11"/>
  <c r="I12"/>
  <c r="I13"/>
  <c r="I14"/>
  <c r="I15"/>
  <c r="I16"/>
  <c r="I5"/>
  <c r="C19" l="1"/>
  <c r="C23"/>
  <c r="B23"/>
  <c r="B21"/>
  <c r="B20"/>
  <c r="C20"/>
  <c r="C21"/>
  <c r="D20" l="1"/>
  <c r="D18"/>
  <c r="D19"/>
  <c r="D22"/>
  <c r="C22"/>
  <c r="C18"/>
  <c r="D21"/>
</calcChain>
</file>

<file path=xl/sharedStrings.xml><?xml version="1.0" encoding="utf-8"?>
<sst xmlns="http://schemas.openxmlformats.org/spreadsheetml/2006/main" count="38" uniqueCount="24">
  <si>
    <t>- 8 -</t>
  </si>
  <si>
    <t>ตาราง 1  จำนวนและร้อยละของประชากร  จำแนกตามสถานภาพแรงงานและเพศ</t>
  </si>
  <si>
    <t>สถานภาพแรงงาน</t>
  </si>
  <si>
    <t>รวม</t>
  </si>
  <si>
    <t>ชาย</t>
  </si>
  <si>
    <t>หญิง</t>
  </si>
  <si>
    <t>จำนวน</t>
  </si>
  <si>
    <t>ยอดรวม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</si>
  <si>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</si>
  <si>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</si>
  <si>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</si>
  <si>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</si>
  <si>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</si>
  <si>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</si>
  <si>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</si>
  <si>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</si>
  <si>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</si>
  <si>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</si>
  <si>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>ผู้มีอายุต่ำกว่า  15  ปี</t>
  </si>
  <si>
    <t>ร้อยละ</t>
  </si>
  <si>
    <t xml:space="preserve"> 1. ผู้อยู่ในกำลังแรงงาน</t>
  </si>
  <si>
    <t xml:space="preserve">  -- มีข้อมูลเพียงเล็กน้อย</t>
  </si>
  <si>
    <t>รวม ทดสอบ</t>
  </si>
  <si>
    <t>--</t>
  </si>
</sst>
</file>

<file path=xl/styles.xml><?xml version="1.0" encoding="utf-8"?>
<styleSheet xmlns="http://schemas.openxmlformats.org/spreadsheetml/2006/main">
  <numFmts count="13">
    <numFmt numFmtId="41" formatCode="_-* #,##0_-;\-* #,##0_-;_-* &quot;-&quot;_-;_-@_-"/>
    <numFmt numFmtId="43" formatCode="_-* #,##0.00_-;\-* #,##0.00_-;_-* &quot;-&quot;??_-;_-@_-"/>
    <numFmt numFmtId="187" formatCode="0.00000"/>
    <numFmt numFmtId="188" formatCode="0.000"/>
    <numFmt numFmtId="189" formatCode="0.0"/>
    <numFmt numFmtId="190" formatCode="_-* #,##0.0_-;\-* #,##0.0_-;_-* &quot;-&quot;??_-;_-@_-"/>
    <numFmt numFmtId="191" formatCode="_-* #,##0_-;\-* #,##0_-;_-* &quot;-&quot;??_-;_-@_-"/>
    <numFmt numFmtId="192" formatCode="_-* #,##0.0_-;\-* #,##0.0_-;_-* &quot;-&quot;?_-;_-@_-"/>
    <numFmt numFmtId="193" formatCode="_-* #,##0.00_-;\-* #,##0.00_-;_-* &quot;-&quot;_-;_-@_-"/>
    <numFmt numFmtId="194" formatCode="_-* #,##0.0000_-;\-* #,##0.0000_-;_-* &quot;-&quot;_-;_-@_-"/>
    <numFmt numFmtId="195" formatCode="_-* #,##0.00000_-;\-* #,##0.00000_-;_-* &quot;-&quot;_-;_-@_-"/>
    <numFmt numFmtId="196" formatCode="_(* #,##0.00_);_(* \(#,##0.00\);_(* &quot;-&quot;??_);_(@_)"/>
    <numFmt numFmtId="197" formatCode="_(* #,##0_);_(* \(#,##0\);_(* &quot;-&quot;??_);_(@_)"/>
  </numFmts>
  <fonts count="7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8"/>
      <name val="TH SarabunPSK"/>
      <family val="2"/>
    </font>
    <font>
      <sz val="14"/>
      <name val="AngsanaUPC"/>
      <family val="1"/>
    </font>
    <font>
      <sz val="14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5" fillId="0" borderId="0"/>
    <xf numFmtId="196" fontId="6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1" fontId="3" fillId="0" borderId="1" xfId="1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43" fontId="3" fillId="0" borderId="0" xfId="1" applyFont="1" applyFill="1" applyBorder="1" applyAlignment="1">
      <alignment vertical="center" wrapText="1"/>
    </xf>
    <xf numFmtId="43" fontId="2" fillId="0" borderId="0" xfId="1" applyFont="1" applyFill="1" applyBorder="1" applyAlignment="1">
      <alignment vertical="center" wrapText="1"/>
    </xf>
    <xf numFmtId="190" fontId="3" fillId="0" borderId="0" xfId="1" applyNumberFormat="1" applyFont="1" applyFill="1" applyBorder="1" applyAlignment="1">
      <alignment horizontal="right" vertical="center" wrapText="1"/>
    </xf>
    <xf numFmtId="2" fontId="3" fillId="0" borderId="0" xfId="0" applyNumberFormat="1" applyFont="1" applyFill="1" applyBorder="1" applyAlignment="1">
      <alignment vertical="center" wrapText="1"/>
    </xf>
    <xf numFmtId="190" fontId="2" fillId="0" borderId="0" xfId="1" applyNumberFormat="1" applyFont="1" applyFill="1" applyBorder="1" applyAlignment="1">
      <alignment horizontal="right" vertical="center" wrapText="1"/>
    </xf>
    <xf numFmtId="2" fontId="2" fillId="0" borderId="0" xfId="0" applyNumberFormat="1" applyFont="1" applyFill="1" applyBorder="1" applyAlignment="1">
      <alignment vertical="center" wrapText="1"/>
    </xf>
    <xf numFmtId="187" fontId="2" fillId="0" borderId="0" xfId="0" applyNumberFormat="1" applyFont="1" applyFill="1" applyBorder="1" applyAlignment="1">
      <alignment vertical="center" wrapText="1"/>
    </xf>
    <xf numFmtId="188" fontId="2" fillId="0" borderId="0" xfId="0" applyNumberFormat="1" applyFont="1" applyFill="1" applyBorder="1" applyAlignment="1">
      <alignment vertical="center" wrapText="1"/>
    </xf>
    <xf numFmtId="189" fontId="2" fillId="0" borderId="0" xfId="0" applyNumberFormat="1" applyFont="1" applyFill="1" applyBorder="1" applyAlignment="1">
      <alignment vertical="center" wrapText="1"/>
    </xf>
    <xf numFmtId="192" fontId="2" fillId="0" borderId="0" xfId="1" applyNumberFormat="1" applyFont="1" applyFill="1" applyBorder="1" applyAlignment="1">
      <alignment horizontal="left" vertical="center" wrapText="1"/>
    </xf>
    <xf numFmtId="41" fontId="2" fillId="0" borderId="0" xfId="1" applyNumberFormat="1" applyFont="1" applyFill="1" applyBorder="1" applyAlignment="1">
      <alignment vertical="center" wrapText="1"/>
    </xf>
    <xf numFmtId="195" fontId="2" fillId="0" borderId="0" xfId="1" applyNumberFormat="1" applyFont="1" applyFill="1" applyBorder="1" applyAlignment="1">
      <alignment vertical="center" wrapText="1"/>
    </xf>
    <xf numFmtId="194" fontId="2" fillId="0" borderId="0" xfId="1" applyNumberFormat="1" applyFont="1" applyFill="1" applyBorder="1" applyAlignment="1">
      <alignment vertical="center" wrapText="1"/>
    </xf>
    <xf numFmtId="193" fontId="2" fillId="0" borderId="0" xfId="1" applyNumberFormat="1" applyFont="1" applyFill="1" applyBorder="1" applyAlignment="1">
      <alignment vertical="center" wrapText="1"/>
    </xf>
    <xf numFmtId="191" fontId="2" fillId="0" borderId="0" xfId="1" applyNumberFormat="1" applyFont="1" applyFill="1" applyBorder="1" applyAlignment="1">
      <alignment vertical="center" wrapText="1"/>
    </xf>
    <xf numFmtId="191" fontId="3" fillId="0" borderId="0" xfId="1" applyNumberFormat="1" applyFont="1" applyFill="1" applyBorder="1" applyAlignment="1">
      <alignment horizontal="right" wrapText="1"/>
    </xf>
    <xf numFmtId="3" fontId="2" fillId="0" borderId="0" xfId="0" applyNumberFormat="1" applyFont="1" applyFill="1" applyBorder="1" applyAlignment="1">
      <alignment vertical="center" wrapText="1"/>
    </xf>
    <xf numFmtId="191" fontId="3" fillId="0" borderId="3" xfId="1" applyNumberFormat="1" applyFont="1" applyFill="1" applyBorder="1" applyAlignment="1">
      <alignment horizontal="right" wrapText="1"/>
    </xf>
    <xf numFmtId="191" fontId="3" fillId="0" borderId="3" xfId="0" applyNumberFormat="1" applyFont="1" applyFill="1" applyBorder="1" applyAlignment="1">
      <alignment vertical="center" wrapText="1"/>
    </xf>
    <xf numFmtId="191" fontId="2" fillId="0" borderId="3" xfId="1" applyNumberFormat="1" applyFont="1" applyFill="1" applyBorder="1" applyAlignment="1">
      <alignment horizontal="right" wrapText="1"/>
    </xf>
    <xf numFmtId="0" fontId="3" fillId="0" borderId="3" xfId="0" applyFont="1" applyFill="1" applyBorder="1" applyAlignment="1">
      <alignment horizontal="right" wrapText="1"/>
    </xf>
    <xf numFmtId="41" fontId="3" fillId="0" borderId="3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Border="1" applyAlignment="1">
      <alignment horizontal="right"/>
    </xf>
    <xf numFmtId="49" fontId="4" fillId="0" borderId="0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1" fontId="3" fillId="0" borderId="0" xfId="1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191" fontId="3" fillId="0" borderId="0" xfId="1" applyNumberFormat="1" applyFont="1" applyFill="1" applyBorder="1" applyAlignment="1">
      <alignment horizontal="center" vertical="center" wrapText="1"/>
    </xf>
    <xf numFmtId="197" fontId="2" fillId="0" borderId="0" xfId="1" applyNumberFormat="1" applyFont="1" applyFill="1" applyBorder="1"/>
    <xf numFmtId="190" fontId="2" fillId="0" borderId="0" xfId="1" quotePrefix="1" applyNumberFormat="1" applyFont="1" applyFill="1" applyBorder="1" applyAlignment="1">
      <alignment horizontal="center" vertical="center" wrapText="1"/>
    </xf>
  </cellXfs>
  <cellStyles count="4">
    <cellStyle name="เครื่องหมายจุลภาค" xfId="1" builtinId="3"/>
    <cellStyle name="เครื่องหมายจุลภาค 2" xfId="3"/>
    <cellStyle name="ปกติ" xfId="0" builtinId="0"/>
    <cellStyle name="ปกติ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3276600</xdr:colOff>
      <xdr:row>0</xdr:row>
      <xdr:rowOff>0</xdr:rowOff>
    </xdr:from>
    <xdr:to>
      <xdr:col>0</xdr:col>
      <xdr:colOff>2047875</xdr:colOff>
      <xdr:row>0</xdr:row>
      <xdr:rowOff>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20478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3343275</xdr:colOff>
      <xdr:row>0</xdr:row>
      <xdr:rowOff>0</xdr:rowOff>
    </xdr:from>
    <xdr:to>
      <xdr:col>0</xdr:col>
      <xdr:colOff>2047875</xdr:colOff>
      <xdr:row>0</xdr:row>
      <xdr:rowOff>0</xdr:rowOff>
    </xdr:to>
    <xdr:sp macro="" textlink="">
      <xdr:nvSpPr>
        <xdr:cNvPr id="1058" name="Line 2"/>
        <xdr:cNvSpPr>
          <a:spLocks noChangeShapeType="1"/>
        </xdr:cNvSpPr>
      </xdr:nvSpPr>
      <xdr:spPr bwMode="auto">
        <a:xfrm>
          <a:off x="20478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1" enableFormatConditionsCalculation="0">
    <tabColor indexed="50"/>
  </sheetPr>
  <dimension ref="A1:J70"/>
  <sheetViews>
    <sheetView tabSelected="1" zoomScale="80" zoomScaleNormal="80" workbookViewId="0">
      <selection activeCell="E14" sqref="E14"/>
    </sheetView>
  </sheetViews>
  <sheetFormatPr defaultColWidth="18.5703125" defaultRowHeight="21"/>
  <cols>
    <col min="1" max="1" width="30.7109375" style="1" customWidth="1"/>
    <col min="2" max="4" width="18.5703125" style="16" customWidth="1"/>
    <col min="5" max="5" width="8.7109375" style="1" customWidth="1"/>
    <col min="6" max="7" width="12.28515625" style="1" hidden="1" customWidth="1"/>
    <col min="8" max="8" width="14" style="1" hidden="1" customWidth="1"/>
    <col min="9" max="10" width="0" style="1" hidden="1" customWidth="1"/>
    <col min="11" max="16384" width="18.5703125" style="1"/>
  </cols>
  <sheetData>
    <row r="1" spans="1:10" ht="23.25">
      <c r="A1" s="30" t="s">
        <v>0</v>
      </c>
      <c r="B1" s="30"/>
      <c r="C1" s="30"/>
      <c r="D1" s="30"/>
    </row>
    <row r="2" spans="1:10" ht="28.5" customHeight="1">
      <c r="A2" s="33" t="s">
        <v>1</v>
      </c>
      <c r="B2" s="33"/>
      <c r="C2" s="33"/>
      <c r="D2" s="33"/>
    </row>
    <row r="3" spans="1:10" s="5" customFormat="1">
      <c r="A3" s="2" t="s">
        <v>2</v>
      </c>
      <c r="B3" s="3" t="s">
        <v>3</v>
      </c>
      <c r="C3" s="3" t="s">
        <v>4</v>
      </c>
      <c r="D3" s="3" t="s">
        <v>5</v>
      </c>
      <c r="E3" s="4"/>
    </row>
    <row r="4" spans="1:10" s="5" customFormat="1">
      <c r="A4" s="1"/>
      <c r="B4" s="32" t="s">
        <v>6</v>
      </c>
      <c r="C4" s="32"/>
      <c r="D4" s="32"/>
      <c r="F4" s="27" t="s">
        <v>3</v>
      </c>
      <c r="G4" s="3" t="s">
        <v>4</v>
      </c>
      <c r="H4" s="27" t="s">
        <v>5</v>
      </c>
      <c r="I4" s="26" t="s">
        <v>22</v>
      </c>
    </row>
    <row r="5" spans="1:10" s="5" customFormat="1">
      <c r="A5" s="4" t="s">
        <v>7</v>
      </c>
      <c r="B5" s="21">
        <f>SUM(B6+B16)</f>
        <v>762562</v>
      </c>
      <c r="C5" s="21">
        <f>SUM(C6+C16)</f>
        <v>380496</v>
      </c>
      <c r="D5" s="21">
        <f>SUM(D6+D16)</f>
        <v>382066</v>
      </c>
      <c r="E5" s="6"/>
      <c r="F5" s="23">
        <v>756893</v>
      </c>
      <c r="G5" s="23">
        <v>377841</v>
      </c>
      <c r="H5" s="23">
        <v>379052</v>
      </c>
      <c r="I5" s="24">
        <f>SUM(G5:H5)</f>
        <v>756893</v>
      </c>
    </row>
    <row r="6" spans="1:10">
      <c r="A6" s="1" t="s">
        <v>8</v>
      </c>
      <c r="B6" s="28">
        <v>610470</v>
      </c>
      <c r="C6" s="28">
        <v>302723</v>
      </c>
      <c r="D6" s="28">
        <v>307747</v>
      </c>
      <c r="E6" s="7"/>
      <c r="F6" s="25">
        <v>598219</v>
      </c>
      <c r="G6" s="25">
        <v>296776</v>
      </c>
      <c r="H6" s="25">
        <v>301443</v>
      </c>
      <c r="I6" s="24">
        <f t="shared" ref="I6:I16" si="0">SUM(G6:H6)</f>
        <v>598219</v>
      </c>
      <c r="J6" s="22"/>
    </row>
    <row r="7" spans="1:10">
      <c r="A7" s="1" t="s">
        <v>9</v>
      </c>
      <c r="B7" s="28">
        <v>449957.36</v>
      </c>
      <c r="C7" s="28">
        <v>253446.86</v>
      </c>
      <c r="D7" s="28">
        <v>196510.5</v>
      </c>
      <c r="E7" s="20"/>
      <c r="F7" s="25">
        <v>438927</v>
      </c>
      <c r="G7" s="25">
        <v>248338</v>
      </c>
      <c r="H7" s="25">
        <v>190589</v>
      </c>
      <c r="I7" s="24">
        <f t="shared" si="0"/>
        <v>438927</v>
      </c>
    </row>
    <row r="8" spans="1:10">
      <c r="A8" s="1" t="s">
        <v>10</v>
      </c>
      <c r="B8" s="28">
        <v>449742.11</v>
      </c>
      <c r="C8" s="28">
        <v>253446.86</v>
      </c>
      <c r="D8" s="28">
        <v>196295.26</v>
      </c>
      <c r="E8" s="20"/>
      <c r="F8" s="25">
        <v>425205</v>
      </c>
      <c r="G8" s="25">
        <v>243072</v>
      </c>
      <c r="H8" s="25">
        <v>182133</v>
      </c>
      <c r="I8" s="24">
        <f t="shared" si="0"/>
        <v>425205</v>
      </c>
    </row>
    <row r="9" spans="1:10">
      <c r="A9" s="1" t="s">
        <v>11</v>
      </c>
      <c r="B9" s="28">
        <v>442749.48</v>
      </c>
      <c r="C9" s="28">
        <v>247890.08</v>
      </c>
      <c r="D9" s="28">
        <v>194859.4</v>
      </c>
      <c r="E9" s="20"/>
      <c r="F9" s="25">
        <v>416610</v>
      </c>
      <c r="G9" s="25">
        <v>239211</v>
      </c>
      <c r="H9" s="25">
        <v>177399</v>
      </c>
      <c r="I9" s="24">
        <f t="shared" si="0"/>
        <v>416610</v>
      </c>
    </row>
    <row r="10" spans="1:10">
      <c r="A10" s="1" t="s">
        <v>12</v>
      </c>
      <c r="B10" s="28">
        <v>6992.63</v>
      </c>
      <c r="C10" s="28">
        <v>5556.77</v>
      </c>
      <c r="D10" s="28">
        <v>1435.86</v>
      </c>
      <c r="E10" s="7"/>
      <c r="F10" s="25">
        <v>8595</v>
      </c>
      <c r="G10" s="25">
        <v>3861</v>
      </c>
      <c r="H10" s="25">
        <v>4734</v>
      </c>
      <c r="I10" s="24">
        <f t="shared" si="0"/>
        <v>8595</v>
      </c>
    </row>
    <row r="11" spans="1:10">
      <c r="A11" s="1" t="s">
        <v>13</v>
      </c>
      <c r="B11" s="28">
        <v>215.25</v>
      </c>
      <c r="C11" s="28">
        <v>0</v>
      </c>
      <c r="D11" s="28">
        <v>215.25</v>
      </c>
      <c r="E11" s="7"/>
      <c r="F11" s="25">
        <v>13722</v>
      </c>
      <c r="G11" s="25">
        <v>5266</v>
      </c>
      <c r="H11" s="25">
        <v>8456</v>
      </c>
      <c r="I11" s="24">
        <f t="shared" si="0"/>
        <v>13722</v>
      </c>
    </row>
    <row r="12" spans="1:10">
      <c r="A12" s="1" t="s">
        <v>14</v>
      </c>
      <c r="B12" s="28">
        <v>160512.64000000001</v>
      </c>
      <c r="C12" s="28">
        <v>49276.14</v>
      </c>
      <c r="D12" s="28">
        <v>111236.5</v>
      </c>
      <c r="E12" s="7"/>
      <c r="F12" s="25">
        <v>159292</v>
      </c>
      <c r="G12" s="25">
        <v>48438</v>
      </c>
      <c r="H12" s="25">
        <v>110854</v>
      </c>
      <c r="I12" s="24">
        <f t="shared" si="0"/>
        <v>159292</v>
      </c>
    </row>
    <row r="13" spans="1:10">
      <c r="A13" s="1" t="s">
        <v>15</v>
      </c>
      <c r="B13" s="28">
        <v>32473.47</v>
      </c>
      <c r="C13" s="28">
        <v>619.08000000000004</v>
      </c>
      <c r="D13" s="28">
        <v>31854.39</v>
      </c>
      <c r="E13" s="7"/>
      <c r="F13" s="25">
        <v>37488</v>
      </c>
      <c r="G13" s="25">
        <v>484</v>
      </c>
      <c r="H13" s="25">
        <v>37004</v>
      </c>
      <c r="I13" s="24">
        <f t="shared" si="0"/>
        <v>37488</v>
      </c>
    </row>
    <row r="14" spans="1:10">
      <c r="A14" s="1" t="s">
        <v>16</v>
      </c>
      <c r="B14" s="28">
        <v>52626.1</v>
      </c>
      <c r="C14" s="28">
        <v>22702.97</v>
      </c>
      <c r="D14" s="28">
        <v>29923.13</v>
      </c>
      <c r="E14" s="7"/>
      <c r="F14" s="25">
        <v>49126</v>
      </c>
      <c r="G14" s="25">
        <v>22213</v>
      </c>
      <c r="H14" s="25">
        <v>26913</v>
      </c>
      <c r="I14" s="24">
        <f t="shared" si="0"/>
        <v>49126</v>
      </c>
    </row>
    <row r="15" spans="1:10">
      <c r="A15" s="1" t="s">
        <v>17</v>
      </c>
      <c r="B15" s="28">
        <v>75413.070000000007</v>
      </c>
      <c r="C15" s="29">
        <v>25954.09</v>
      </c>
      <c r="D15" s="29">
        <v>49458.98</v>
      </c>
      <c r="E15" s="7"/>
      <c r="F15" s="25">
        <v>72678</v>
      </c>
      <c r="G15" s="25">
        <v>25740</v>
      </c>
      <c r="H15" s="25">
        <v>46938</v>
      </c>
      <c r="I15" s="24">
        <f t="shared" si="0"/>
        <v>72678</v>
      </c>
    </row>
    <row r="16" spans="1:10">
      <c r="A16" s="1" t="s">
        <v>18</v>
      </c>
      <c r="B16" s="35">
        <v>152092</v>
      </c>
      <c r="C16" s="35">
        <v>77773</v>
      </c>
      <c r="D16" s="35">
        <v>74319</v>
      </c>
      <c r="E16" s="7"/>
      <c r="F16" s="25">
        <v>158674</v>
      </c>
      <c r="G16" s="25">
        <v>81065</v>
      </c>
      <c r="H16" s="25">
        <v>77609</v>
      </c>
      <c r="I16" s="24">
        <f t="shared" si="0"/>
        <v>158674</v>
      </c>
    </row>
    <row r="17" spans="1:8">
      <c r="B17" s="34" t="s">
        <v>19</v>
      </c>
      <c r="C17" s="34"/>
      <c r="D17" s="34"/>
    </row>
    <row r="18" spans="1:8" s="5" customFormat="1">
      <c r="A18" s="4" t="s">
        <v>7</v>
      </c>
      <c r="B18" s="8">
        <f>(B5*100/$B$5)</f>
        <v>100</v>
      </c>
      <c r="C18" s="8">
        <f t="shared" ref="C18:C28" si="1">(C5*100/$C$5)</f>
        <v>100</v>
      </c>
      <c r="D18" s="8">
        <f t="shared" ref="D18" si="2">(D5*100/$D$5)</f>
        <v>100</v>
      </c>
      <c r="E18" s="9"/>
      <c r="F18" s="9"/>
      <c r="G18" s="9"/>
    </row>
    <row r="19" spans="1:8">
      <c r="A19" s="1" t="s">
        <v>8</v>
      </c>
      <c r="B19" s="10">
        <f>(B6*100/$B$5)</f>
        <v>80.055129943532464</v>
      </c>
      <c r="C19" s="10">
        <f>(C6*100/$C$5)</f>
        <v>79.560100500399486</v>
      </c>
      <c r="D19" s="10">
        <f t="shared" ref="D19:D29" si="3">(D6*100/$D$5)</f>
        <v>80.548125193029477</v>
      </c>
      <c r="E19" s="11"/>
      <c r="F19" s="11"/>
      <c r="G19" s="11"/>
    </row>
    <row r="20" spans="1:8">
      <c r="A20" s="1" t="s">
        <v>20</v>
      </c>
      <c r="B20" s="10">
        <f t="shared" ref="B18:B29" si="4">(B7*100/$B$5)</f>
        <v>59.006003446277155</v>
      </c>
      <c r="C20" s="10">
        <f t="shared" ref="C20:C29" si="5">(C7*100/$C$5)</f>
        <v>66.609599049661497</v>
      </c>
      <c r="D20" s="10">
        <f t="shared" si="3"/>
        <v>51.433652824381127</v>
      </c>
      <c r="E20" s="11"/>
      <c r="F20" s="11"/>
      <c r="G20" s="11"/>
      <c r="H20" s="11"/>
    </row>
    <row r="21" spans="1:8">
      <c r="A21" s="1" t="s">
        <v>10</v>
      </c>
      <c r="B21" s="10">
        <f t="shared" si="4"/>
        <v>58.977776233276771</v>
      </c>
      <c r="C21" s="10">
        <f t="shared" si="5"/>
        <v>66.609599049661497</v>
      </c>
      <c r="D21" s="10">
        <f t="shared" si="3"/>
        <v>51.377317008056202</v>
      </c>
      <c r="E21" s="11"/>
      <c r="F21" s="11"/>
      <c r="G21" s="11"/>
      <c r="H21" s="11"/>
    </row>
    <row r="22" spans="1:8">
      <c r="A22" s="1" t="s">
        <v>11</v>
      </c>
      <c r="B22" s="10">
        <f>(B9*100/$B$5)</f>
        <v>58.060784565714002</v>
      </c>
      <c r="C22" s="10">
        <f t="shared" si="5"/>
        <v>65.14919473529288</v>
      </c>
      <c r="D22" s="10">
        <f t="shared" si="3"/>
        <v>51.001502358231299</v>
      </c>
      <c r="E22" s="12"/>
      <c r="F22" s="13"/>
      <c r="G22" s="11"/>
      <c r="H22" s="11"/>
    </row>
    <row r="23" spans="1:8">
      <c r="A23" s="1" t="s">
        <v>12</v>
      </c>
      <c r="B23" s="10">
        <f t="shared" si="4"/>
        <v>0.91699166756276862</v>
      </c>
      <c r="C23" s="10">
        <f t="shared" si="5"/>
        <v>1.4604016862200917</v>
      </c>
      <c r="D23" s="10">
        <f>(D10*100/$D$5)</f>
        <v>0.37581464982489937</v>
      </c>
      <c r="E23" s="12"/>
      <c r="F23" s="13"/>
      <c r="G23" s="11"/>
    </row>
    <row r="24" spans="1:8">
      <c r="A24" s="1" t="s">
        <v>13</v>
      </c>
      <c r="B24" s="36" t="s">
        <v>23</v>
      </c>
      <c r="C24" s="10">
        <f t="shared" si="5"/>
        <v>0</v>
      </c>
      <c r="D24" s="10">
        <f t="shared" ref="D24:D29" si="6">(D11*100/$D$5)</f>
        <v>5.6338433673763171E-2</v>
      </c>
      <c r="E24" s="11"/>
      <c r="F24" s="11"/>
      <c r="G24" s="11"/>
    </row>
    <row r="25" spans="1:8">
      <c r="A25" s="1" t="s">
        <v>14</v>
      </c>
      <c r="B25" s="10">
        <f t="shared" si="4"/>
        <v>21.049126497255308</v>
      </c>
      <c r="C25" s="10">
        <f t="shared" si="5"/>
        <v>12.950501450737985</v>
      </c>
      <c r="D25" s="10">
        <f t="shared" si="6"/>
        <v>29.11447236864835</v>
      </c>
      <c r="E25" s="11"/>
      <c r="F25" s="11"/>
      <c r="G25" s="11"/>
      <c r="H25" s="11"/>
    </row>
    <row r="26" spans="1:8">
      <c r="A26" s="1" t="s">
        <v>15</v>
      </c>
      <c r="B26" s="10">
        <f t="shared" si="4"/>
        <v>4.2584694752688961</v>
      </c>
      <c r="C26" s="10">
        <f t="shared" si="5"/>
        <v>0.16270341869559735</v>
      </c>
      <c r="D26" s="10">
        <f t="shared" si="6"/>
        <v>8.3374050556710095</v>
      </c>
      <c r="E26" s="11"/>
      <c r="F26" s="11"/>
      <c r="G26" s="11"/>
    </row>
    <row r="27" spans="1:8">
      <c r="A27" s="1" t="s">
        <v>16</v>
      </c>
      <c r="B27" s="10">
        <f t="shared" si="4"/>
        <v>6.9012224579771875</v>
      </c>
      <c r="C27" s="10">
        <f t="shared" si="5"/>
        <v>5.9666777048904587</v>
      </c>
      <c r="D27" s="10">
        <f t="shared" si="6"/>
        <v>7.8319269445593171</v>
      </c>
      <c r="E27" s="11"/>
      <c r="F27" s="11"/>
      <c r="G27" s="11"/>
    </row>
    <row r="28" spans="1:8">
      <c r="A28" s="1" t="s">
        <v>17</v>
      </c>
      <c r="B28" s="10">
        <f t="shared" si="4"/>
        <v>9.8894345640092229</v>
      </c>
      <c r="C28" s="10">
        <f t="shared" si="5"/>
        <v>6.8211203271519283</v>
      </c>
      <c r="D28" s="10">
        <f t="shared" si="6"/>
        <v>12.945140368418022</v>
      </c>
      <c r="E28" s="11"/>
      <c r="F28" s="11"/>
      <c r="G28" s="11"/>
    </row>
    <row r="29" spans="1:8">
      <c r="A29" s="1" t="s">
        <v>18</v>
      </c>
      <c r="B29" s="10">
        <f t="shared" si="4"/>
        <v>19.94487005646754</v>
      </c>
      <c r="C29" s="10">
        <f t="shared" si="5"/>
        <v>20.439899499600521</v>
      </c>
      <c r="D29" s="10">
        <f t="shared" si="6"/>
        <v>19.451874806970523</v>
      </c>
      <c r="E29" s="11"/>
      <c r="F29" s="11"/>
      <c r="G29" s="11"/>
    </row>
    <row r="30" spans="1:8" ht="5.0999999999999996" customHeight="1">
      <c r="A30" s="31"/>
      <c r="B30" s="31"/>
      <c r="C30" s="31"/>
      <c r="D30" s="31"/>
      <c r="E30" s="14"/>
      <c r="F30" s="14"/>
      <c r="G30" s="14"/>
    </row>
    <row r="31" spans="1:8">
      <c r="A31" s="15" t="s">
        <v>21</v>
      </c>
      <c r="E31" s="14"/>
      <c r="F31" s="14"/>
      <c r="G31" s="14"/>
    </row>
    <row r="32" spans="1:8">
      <c r="A32" s="15"/>
      <c r="B32" s="17"/>
      <c r="E32" s="14"/>
      <c r="F32" s="14"/>
      <c r="G32" s="14"/>
    </row>
    <row r="33" spans="1:7">
      <c r="A33" s="15"/>
      <c r="E33" s="14"/>
      <c r="F33" s="14"/>
      <c r="G33" s="14"/>
    </row>
    <row r="34" spans="1:7">
      <c r="A34" s="15"/>
      <c r="E34" s="14"/>
      <c r="F34" s="14"/>
      <c r="G34" s="14"/>
    </row>
    <row r="35" spans="1:7">
      <c r="A35" s="15"/>
      <c r="E35" s="14"/>
      <c r="F35" s="14"/>
      <c r="G35" s="14"/>
    </row>
    <row r="36" spans="1:7">
      <c r="A36" s="5"/>
      <c r="B36" s="18"/>
      <c r="C36" s="18"/>
      <c r="D36" s="18"/>
      <c r="E36" s="14"/>
      <c r="F36" s="14"/>
      <c r="G36" s="14"/>
    </row>
    <row r="37" spans="1:7">
      <c r="B37" s="18"/>
      <c r="C37" s="18"/>
      <c r="D37" s="18"/>
      <c r="E37" s="14"/>
      <c r="F37" s="14"/>
      <c r="G37" s="14"/>
    </row>
    <row r="38" spans="1:7">
      <c r="B38" s="18"/>
      <c r="C38" s="18"/>
      <c r="D38" s="18"/>
      <c r="E38" s="14"/>
      <c r="F38" s="14"/>
      <c r="G38" s="14"/>
    </row>
    <row r="39" spans="1:7">
      <c r="B39" s="18"/>
      <c r="C39" s="18"/>
      <c r="D39" s="18"/>
      <c r="E39" s="14"/>
      <c r="F39" s="14"/>
      <c r="G39" s="14"/>
    </row>
    <row r="40" spans="1:7">
      <c r="B40" s="18"/>
      <c r="C40" s="18"/>
      <c r="D40" s="18"/>
      <c r="E40" s="14"/>
      <c r="F40" s="14"/>
      <c r="G40" s="14"/>
    </row>
    <row r="41" spans="1:7">
      <c r="B41" s="18"/>
      <c r="C41" s="18"/>
      <c r="D41" s="18"/>
      <c r="E41" s="14"/>
      <c r="F41" s="14"/>
      <c r="G41" s="14"/>
    </row>
    <row r="42" spans="1:7">
      <c r="B42" s="18"/>
      <c r="C42" s="18"/>
      <c r="D42" s="18"/>
      <c r="E42" s="14"/>
      <c r="F42" s="14"/>
      <c r="G42" s="14"/>
    </row>
    <row r="43" spans="1:7">
      <c r="B43" s="18"/>
      <c r="C43" s="18"/>
      <c r="D43" s="18"/>
      <c r="E43" s="14"/>
      <c r="F43" s="14"/>
      <c r="G43" s="14"/>
    </row>
    <row r="44" spans="1:7">
      <c r="B44" s="18"/>
      <c r="C44" s="18"/>
      <c r="D44" s="18"/>
      <c r="E44" s="14"/>
      <c r="F44" s="14"/>
      <c r="G44" s="14"/>
    </row>
    <row r="45" spans="1:7">
      <c r="B45" s="18"/>
      <c r="C45" s="18"/>
      <c r="D45" s="18"/>
      <c r="E45" s="14"/>
      <c r="F45" s="14"/>
      <c r="G45" s="14"/>
    </row>
    <row r="46" spans="1:7">
      <c r="B46" s="18"/>
      <c r="C46" s="18"/>
      <c r="D46" s="18"/>
      <c r="E46" s="14"/>
      <c r="F46" s="14"/>
      <c r="G46" s="14"/>
    </row>
    <row r="47" spans="1:7">
      <c r="B47" s="18"/>
      <c r="C47" s="18"/>
      <c r="D47" s="18"/>
      <c r="E47" s="14"/>
      <c r="F47" s="14"/>
      <c r="G47" s="14"/>
    </row>
    <row r="48" spans="1:7">
      <c r="B48" s="19"/>
      <c r="C48" s="19"/>
      <c r="D48" s="19"/>
      <c r="E48" s="14"/>
      <c r="F48" s="14"/>
      <c r="G48" s="14"/>
    </row>
    <row r="49" spans="2:7">
      <c r="B49" s="19"/>
      <c r="C49" s="19"/>
      <c r="D49" s="19"/>
      <c r="E49" s="14"/>
      <c r="F49" s="14"/>
      <c r="G49" s="14"/>
    </row>
    <row r="50" spans="2:7">
      <c r="E50" s="14"/>
      <c r="F50" s="14"/>
      <c r="G50" s="14"/>
    </row>
    <row r="51" spans="2:7">
      <c r="E51" s="14"/>
      <c r="F51" s="14"/>
      <c r="G51" s="14"/>
    </row>
    <row r="52" spans="2:7">
      <c r="E52" s="14"/>
      <c r="F52" s="14"/>
      <c r="G52" s="14"/>
    </row>
    <row r="53" spans="2:7">
      <c r="E53" s="14"/>
      <c r="F53" s="14"/>
      <c r="G53" s="14"/>
    </row>
    <row r="54" spans="2:7">
      <c r="E54" s="14"/>
      <c r="F54" s="14"/>
      <c r="G54" s="14"/>
    </row>
    <row r="55" spans="2:7">
      <c r="E55" s="14"/>
      <c r="F55" s="14"/>
      <c r="G55" s="14"/>
    </row>
    <row r="56" spans="2:7">
      <c r="E56" s="14"/>
      <c r="F56" s="14"/>
      <c r="G56" s="14"/>
    </row>
    <row r="57" spans="2:7">
      <c r="E57" s="14"/>
      <c r="F57" s="14"/>
      <c r="G57" s="14"/>
    </row>
    <row r="58" spans="2:7">
      <c r="E58" s="14"/>
      <c r="F58" s="14"/>
      <c r="G58" s="14"/>
    </row>
    <row r="59" spans="2:7">
      <c r="E59" s="14"/>
      <c r="F59" s="14"/>
      <c r="G59" s="14"/>
    </row>
    <row r="60" spans="2:7">
      <c r="E60" s="14"/>
      <c r="F60" s="14"/>
      <c r="G60" s="14"/>
    </row>
    <row r="61" spans="2:7">
      <c r="E61" s="14"/>
      <c r="F61" s="14"/>
      <c r="G61" s="14"/>
    </row>
    <row r="62" spans="2:7">
      <c r="E62" s="14"/>
      <c r="F62" s="14"/>
      <c r="G62" s="14"/>
    </row>
    <row r="63" spans="2:7">
      <c r="E63" s="14"/>
      <c r="F63" s="14"/>
      <c r="G63" s="14"/>
    </row>
    <row r="64" spans="2:7">
      <c r="E64" s="14"/>
      <c r="F64" s="14"/>
      <c r="G64" s="14"/>
    </row>
    <row r="65" spans="5:7">
      <c r="E65" s="14"/>
      <c r="F65" s="14"/>
      <c r="G65" s="14"/>
    </row>
    <row r="66" spans="5:7">
      <c r="E66" s="14"/>
      <c r="F66" s="14"/>
      <c r="G66" s="14"/>
    </row>
    <row r="67" spans="5:7">
      <c r="E67" s="14"/>
      <c r="F67" s="14"/>
      <c r="G67" s="14"/>
    </row>
    <row r="68" spans="5:7">
      <c r="E68" s="14"/>
      <c r="F68" s="14"/>
      <c r="G68" s="14"/>
    </row>
    <row r="69" spans="5:7">
      <c r="E69" s="14"/>
      <c r="F69" s="14"/>
      <c r="G69" s="14"/>
    </row>
    <row r="70" spans="5:7">
      <c r="E70" s="14"/>
      <c r="F70" s="14"/>
      <c r="G70" s="14"/>
    </row>
  </sheetData>
  <mergeCells count="5">
    <mergeCell ref="A1:D1"/>
    <mergeCell ref="A30:D30"/>
    <mergeCell ref="B4:D4"/>
    <mergeCell ref="A2:D2"/>
    <mergeCell ref="B17:D17"/>
  </mergeCells>
  <phoneticPr fontId="0" type="noConversion"/>
  <printOptions horizontalCentered="1"/>
  <pageMargins left="0.98425196850393704" right="0.78740157480314965" top="0.39370078740157483" bottom="0.19685039370078741" header="0.51181102362204722" footer="0.51181102362204722"/>
  <pageSetup paperSize="9" firstPageNumber="6" orientation="portrait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table1</vt:lpstr>
    </vt:vector>
  </TitlesOfParts>
  <Company>nso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NKPHANOM</cp:lastModifiedBy>
  <cp:lastPrinted>2012-09-03T02:24:01Z</cp:lastPrinted>
  <dcterms:created xsi:type="dcterms:W3CDTF">2010-03-11T03:58:08Z</dcterms:created>
  <dcterms:modified xsi:type="dcterms:W3CDTF">2014-03-11T01:59:52Z</dcterms:modified>
</cp:coreProperties>
</file>