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10515" windowHeight="7500"/>
  </bookViews>
  <sheets>
    <sheet name="ตารางที่1" sheetId="1" r:id="rId1"/>
  </sheets>
  <definedNames>
    <definedName name="_xlnm.Print_Area" localSheetId="0">ตารางที่1!$A$1:$D$32</definedName>
  </definedNames>
  <calcPr calcId="125725"/>
</workbook>
</file>

<file path=xl/calcChain.xml><?xml version="1.0" encoding="utf-8"?>
<calcChain xmlns="http://schemas.openxmlformats.org/spreadsheetml/2006/main">
  <c r="B16" i="1"/>
  <c r="B15"/>
  <c r="B14"/>
  <c r="D13"/>
  <c r="B13" s="1"/>
  <c r="C13"/>
  <c r="B12"/>
  <c r="B11"/>
  <c r="B10"/>
  <c r="D9"/>
  <c r="D8" s="1"/>
  <c r="D7" s="1"/>
  <c r="C9"/>
  <c r="B9"/>
  <c r="B8" s="1"/>
  <c r="C8"/>
  <c r="C7" s="1"/>
  <c r="C27" l="1"/>
  <c r="C22"/>
  <c r="C28"/>
  <c r="C26"/>
  <c r="C19"/>
  <c r="B7"/>
  <c r="D27"/>
  <c r="D22"/>
  <c r="D23"/>
  <c r="D28"/>
  <c r="D26"/>
  <c r="D19"/>
  <c r="B23"/>
  <c r="B27"/>
  <c r="B28" l="1"/>
  <c r="B26"/>
  <c r="B19"/>
  <c r="B22"/>
  <c r="C21"/>
  <c r="C20" s="1"/>
  <c r="D25"/>
  <c r="D21"/>
  <c r="D20" s="1"/>
  <c r="C25"/>
  <c r="B21" l="1"/>
  <c r="B20" s="1"/>
  <c r="B25"/>
</calcChain>
</file>

<file path=xl/sharedStrings.xml><?xml version="1.0" encoding="utf-8"?>
<sst xmlns="http://schemas.openxmlformats.org/spreadsheetml/2006/main" count="32" uniqueCount="22">
  <si>
    <t xml:space="preserve">ตารางที่ 1   ประชากร จำแนกตามสถานภาพแรงงานและเพศ </t>
  </si>
  <si>
    <t xml:space="preserve">                เดือนพฤศจิกายน พ.ศ. 2556</t>
  </si>
  <si>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</si>
  <si>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</si>
  <si>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</si>
  <si>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</si>
  <si>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</si>
  <si>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</si>
  <si>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</si>
  <si>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</si>
  <si>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</si>
  <si>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</si>
  <si>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</si>
  <si>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</si>
  <si>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</si>
  <si>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</si>
  <si>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</si>
  <si>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</si>
  <si>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..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</si>
  <si>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</si>
  <si>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</si>
  <si>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เดือนพฤศจิกายน พ.ศ. 2556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</si>
</sst>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-#,##0.0_-;\-#,##0.0_-;_-&quot;-&quot;_-;_-@_-"/>
    <numFmt numFmtId="188" formatCode="0.0"/>
    <numFmt numFmtId="189" formatCode="_-* #,##0.0_-;\-* #,##0.0_-;_-* &quot;-&quot;_-;_-@_-"/>
  </numFmts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</cellStyleXfs>
  <cellXfs count="3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41" fontId="3" fillId="0" borderId="0" xfId="1" applyNumberFormat="1" applyFont="1" applyAlignment="1">
      <alignment horizontal="right"/>
    </xf>
    <xf numFmtId="41" fontId="4" fillId="0" borderId="0" xfId="1" applyNumberFormat="1" applyFont="1" applyAlignment="1">
      <alignment horizontal="right"/>
    </xf>
    <xf numFmtId="187" fontId="4" fillId="0" borderId="0" xfId="0" applyNumberFormat="1" applyFont="1" applyBorder="1" applyAlignment="1">
      <alignment horizontal="right"/>
    </xf>
    <xf numFmtId="3" fontId="6" fillId="0" borderId="0" xfId="0" applyNumberFormat="1" applyFont="1"/>
    <xf numFmtId="3" fontId="6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88" fontId="6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Alignment="1">
      <alignment vertical="center"/>
    </xf>
    <xf numFmtId="188" fontId="4" fillId="0" borderId="0" xfId="0" applyNumberFormat="1" applyFont="1" applyBorder="1" applyAlignment="1">
      <alignment horizontal="right" vertical="center"/>
    </xf>
    <xf numFmtId="189" fontId="3" fillId="0" borderId="0" xfId="1" applyNumberFormat="1" applyFont="1" applyBorder="1" applyAlignment="1">
      <alignment horizontal="right" vertical="center"/>
    </xf>
    <xf numFmtId="0" fontId="3" fillId="0" borderId="3" xfId="0" applyFont="1" applyBorder="1"/>
    <xf numFmtId="0" fontId="4" fillId="0" borderId="3" xfId="0" applyFont="1" applyBorder="1"/>
    <xf numFmtId="0" fontId="7" fillId="0" borderId="0" xfId="0" applyFont="1" applyAlignment="1"/>
    <xf numFmtId="188" fontId="4" fillId="0" borderId="0" xfId="1" applyNumberFormat="1" applyFont="1" applyAlignment="1"/>
    <xf numFmtId="0" fontId="3" fillId="0" borderId="0" xfId="1" applyFont="1" applyAlignment="1"/>
    <xf numFmtId="0" fontId="8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9">
    <cellStyle name="Comma 2" xfId="2"/>
    <cellStyle name="Comma 2 2" xfId="3"/>
    <cellStyle name="Normal 2" xfId="4"/>
    <cellStyle name="Normal 2 2" xfId="1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42"/>
  <sheetViews>
    <sheetView showGridLines="0" tabSelected="1" view="pageBreakPreview" topLeftCell="B16" zoomScale="80" zoomScaleNormal="90" zoomScaleSheetLayoutView="80" workbookViewId="0">
      <selection activeCell="F16" sqref="F1:H1048576"/>
    </sheetView>
  </sheetViews>
  <sheetFormatPr defaultRowHeight="24" customHeight="1"/>
  <cols>
    <col min="1" max="1" width="31.5703125" style="2" customWidth="1"/>
    <col min="2" max="4" width="22.7109375" style="2" customWidth="1"/>
    <col min="5" max="5" width="9.140625" style="2"/>
    <col min="6" max="8" width="9.5703125" style="2" bestFit="1" customWidth="1"/>
    <col min="9" max="16384" width="9.140625" style="2"/>
  </cols>
  <sheetData>
    <row r="1" spans="1:10" ht="27.75">
      <c r="A1" s="1" t="s">
        <v>0</v>
      </c>
    </row>
    <row r="2" spans="1:10" ht="27.75">
      <c r="A2" s="3" t="s">
        <v>1</v>
      </c>
    </row>
    <row r="3" spans="1:10" ht="8.1" customHeight="1">
      <c r="A3" s="4"/>
      <c r="B3" s="4"/>
      <c r="C3" s="4"/>
      <c r="D3" s="4"/>
    </row>
    <row r="4" spans="1:10" s="3" customFormat="1" ht="30" customHeight="1">
      <c r="A4" s="5" t="s">
        <v>2</v>
      </c>
      <c r="B4" s="6" t="s">
        <v>3</v>
      </c>
      <c r="C4" s="6" t="s">
        <v>4</v>
      </c>
      <c r="D4" s="6" t="s">
        <v>5</v>
      </c>
    </row>
    <row r="5" spans="1:10" s="3" customFormat="1" ht="27.75">
      <c r="A5" s="2"/>
      <c r="B5" s="37" t="s">
        <v>6</v>
      </c>
      <c r="C5" s="37"/>
      <c r="D5" s="37"/>
      <c r="E5" s="7"/>
    </row>
    <row r="6" spans="1:10" s="9" customFormat="1" ht="6" customHeight="1">
      <c r="A6" s="8"/>
      <c r="C6" s="10"/>
      <c r="D6" s="10"/>
      <c r="E6" s="11"/>
    </row>
    <row r="7" spans="1:10" s="9" customFormat="1" ht="27.75">
      <c r="A7" s="8" t="s">
        <v>7</v>
      </c>
      <c r="B7" s="10">
        <f>C7+D7</f>
        <v>438385</v>
      </c>
      <c r="C7" s="12">
        <f>C8+C13</f>
        <v>216299</v>
      </c>
      <c r="D7" s="12">
        <f>D8+D13</f>
        <v>222086</v>
      </c>
      <c r="E7" s="12"/>
      <c r="F7" s="13"/>
      <c r="G7" s="13"/>
      <c r="H7" s="13"/>
      <c r="I7" s="13"/>
      <c r="J7" s="13"/>
    </row>
    <row r="8" spans="1:10" s="9" customFormat="1" ht="27.75">
      <c r="A8" s="9" t="s">
        <v>8</v>
      </c>
      <c r="B8" s="12">
        <f>B9+B12</f>
        <v>322598</v>
      </c>
      <c r="C8" s="12">
        <f>C9+C12</f>
        <v>177461</v>
      </c>
      <c r="D8" s="12">
        <f>D9+D12</f>
        <v>145137</v>
      </c>
      <c r="E8" s="12"/>
      <c r="F8" s="13"/>
      <c r="G8" s="13"/>
      <c r="H8" s="13"/>
      <c r="I8" s="13"/>
      <c r="J8" s="13"/>
    </row>
    <row r="9" spans="1:10" s="14" customFormat="1" ht="27.75">
      <c r="A9" s="14" t="s">
        <v>9</v>
      </c>
      <c r="B9" s="15">
        <f>B10+B11</f>
        <v>322598</v>
      </c>
      <c r="C9" s="15">
        <f>C10+C11</f>
        <v>177461</v>
      </c>
      <c r="D9" s="15">
        <f>D10+D11</f>
        <v>145137</v>
      </c>
      <c r="E9" s="11"/>
      <c r="F9" s="16"/>
      <c r="G9" s="16"/>
      <c r="H9" s="16"/>
      <c r="I9" s="16"/>
      <c r="J9" s="16"/>
    </row>
    <row r="10" spans="1:10" s="14" customFormat="1" ht="27.75">
      <c r="A10" s="14" t="s">
        <v>10</v>
      </c>
      <c r="B10" s="17">
        <f t="shared" ref="B10:B16" si="0">C10+D10</f>
        <v>322032</v>
      </c>
      <c r="C10" s="18">
        <v>177353</v>
      </c>
      <c r="D10" s="18">
        <v>144679</v>
      </c>
      <c r="E10" s="11"/>
    </row>
    <row r="11" spans="1:10" s="14" customFormat="1" ht="27.75">
      <c r="A11" s="14" t="s">
        <v>11</v>
      </c>
      <c r="B11" s="17">
        <f>C11+D11</f>
        <v>566</v>
      </c>
      <c r="C11" s="18">
        <v>108</v>
      </c>
      <c r="D11" s="18">
        <v>458</v>
      </c>
      <c r="E11" s="11"/>
    </row>
    <row r="12" spans="1:10" s="14" customFormat="1" ht="27.75">
      <c r="A12" s="14" t="s">
        <v>12</v>
      </c>
      <c r="B12" s="19">
        <f t="shared" ref="B12" si="1">SUM(C12:D12)</f>
        <v>0</v>
      </c>
      <c r="C12" s="20">
        <v>0</v>
      </c>
      <c r="D12" s="20">
        <v>0</v>
      </c>
      <c r="E12" s="21"/>
    </row>
    <row r="13" spans="1:10" s="9" customFormat="1" ht="27.75">
      <c r="A13" s="9" t="s">
        <v>13</v>
      </c>
      <c r="B13" s="22">
        <f>C13+D13</f>
        <v>115787</v>
      </c>
      <c r="C13" s="12">
        <f>SUM(C14:C16)</f>
        <v>38838</v>
      </c>
      <c r="D13" s="23">
        <f>SUM(D14:D16)</f>
        <v>76949</v>
      </c>
      <c r="E13" s="12"/>
      <c r="F13" s="24"/>
    </row>
    <row r="14" spans="1:10" s="14" customFormat="1" ht="27.75">
      <c r="A14" s="14" t="s">
        <v>14</v>
      </c>
      <c r="B14" s="17">
        <f t="shared" si="0"/>
        <v>29507</v>
      </c>
      <c r="C14" s="18">
        <v>615</v>
      </c>
      <c r="D14" s="18">
        <v>28892</v>
      </c>
      <c r="E14" s="11"/>
    </row>
    <row r="15" spans="1:10" s="14" customFormat="1" ht="27.75">
      <c r="A15" s="14" t="s">
        <v>15</v>
      </c>
      <c r="B15" s="17">
        <f t="shared" si="0"/>
        <v>26995</v>
      </c>
      <c r="C15" s="18">
        <v>10421</v>
      </c>
      <c r="D15" s="18">
        <v>16574</v>
      </c>
      <c r="E15" s="11"/>
    </row>
    <row r="16" spans="1:10" s="14" customFormat="1" ht="27.75">
      <c r="A16" s="25" t="s">
        <v>16</v>
      </c>
      <c r="B16" s="17">
        <f t="shared" si="0"/>
        <v>59285</v>
      </c>
      <c r="C16" s="18">
        <v>27802</v>
      </c>
      <c r="D16" s="18">
        <v>31483</v>
      </c>
    </row>
    <row r="17" spans="1:8" s="14" customFormat="1" ht="27.75">
      <c r="A17" s="2"/>
      <c r="B17" s="38" t="s">
        <v>17</v>
      </c>
      <c r="C17" s="38"/>
      <c r="D17" s="38"/>
    </row>
    <row r="18" spans="1:8" s="9" customFormat="1" ht="6" customHeight="1">
      <c r="A18" s="8"/>
      <c r="B18" s="26"/>
      <c r="C18" s="26"/>
      <c r="D18" s="26"/>
      <c r="F18" s="27"/>
    </row>
    <row r="19" spans="1:8" s="9" customFormat="1" ht="27.75">
      <c r="A19" s="8" t="s">
        <v>7</v>
      </c>
      <c r="B19" s="26">
        <f>B7/$B$7*100</f>
        <v>100</v>
      </c>
      <c r="C19" s="26">
        <f>C7/$C$7*100</f>
        <v>100</v>
      </c>
      <c r="D19" s="26">
        <f>D7/$D$7*100</f>
        <v>100</v>
      </c>
      <c r="F19" s="27"/>
      <c r="G19" s="27"/>
      <c r="H19" s="27"/>
    </row>
    <row r="20" spans="1:8" s="9" customFormat="1" ht="27.75">
      <c r="A20" s="9" t="s">
        <v>8</v>
      </c>
      <c r="B20" s="26">
        <f>B21+B24</f>
        <v>73.587828050686042</v>
      </c>
      <c r="C20" s="26">
        <f>C21+C24</f>
        <v>81.994368906005107</v>
      </c>
      <c r="D20" s="26">
        <f>D21+D24</f>
        <v>65.351710598596952</v>
      </c>
      <c r="F20" s="27"/>
      <c r="G20" s="27"/>
      <c r="H20" s="27"/>
    </row>
    <row r="21" spans="1:8" s="9" customFormat="1" ht="27.75">
      <c r="A21" s="14" t="s">
        <v>9</v>
      </c>
      <c r="B21" s="28">
        <f>B22+B23</f>
        <v>73.587828050686042</v>
      </c>
      <c r="C21" s="28">
        <f>C22</f>
        <v>81.994368906005107</v>
      </c>
      <c r="D21" s="28">
        <f>D22+D23</f>
        <v>65.351710598596952</v>
      </c>
      <c r="F21" s="27"/>
      <c r="G21" s="27"/>
      <c r="H21" s="27"/>
    </row>
    <row r="22" spans="1:8" s="14" customFormat="1" ht="27.75">
      <c r="A22" s="14" t="s">
        <v>10</v>
      </c>
      <c r="B22" s="28">
        <f>B10/$B$7*100</f>
        <v>73.458717793720126</v>
      </c>
      <c r="C22" s="28">
        <f t="shared" ref="C22:C28" si="2">C10/$C$7*100</f>
        <v>81.994368906005107</v>
      </c>
      <c r="D22" s="28">
        <f t="shared" ref="D22:D28" si="3">D10/$D$7*100</f>
        <v>65.145484181803454</v>
      </c>
      <c r="F22" s="27"/>
      <c r="G22" s="27"/>
      <c r="H22" s="27"/>
    </row>
    <row r="23" spans="1:8" s="14" customFormat="1" ht="27.75">
      <c r="A23" s="14" t="s">
        <v>11</v>
      </c>
      <c r="B23" s="28">
        <f t="shared" ref="B23:B28" si="4">B11/$B$7*100</f>
        <v>0.12911025696590894</v>
      </c>
      <c r="C23" s="28" t="s">
        <v>18</v>
      </c>
      <c r="D23" s="28">
        <f>D11/$D$7*100</f>
        <v>0.2062264167934944</v>
      </c>
      <c r="F23" s="27"/>
      <c r="G23" s="27"/>
      <c r="H23" s="27"/>
    </row>
    <row r="24" spans="1:8" s="14" customFormat="1" ht="27.75">
      <c r="A24" s="14" t="s">
        <v>12</v>
      </c>
      <c r="B24" s="29">
        <v>0</v>
      </c>
      <c r="C24" s="29">
        <v>0</v>
      </c>
      <c r="D24" s="29">
        <v>0</v>
      </c>
      <c r="F24" s="27"/>
      <c r="G24" s="27"/>
      <c r="H24" s="27"/>
    </row>
    <row r="25" spans="1:8" s="9" customFormat="1" ht="27.75">
      <c r="A25" s="9" t="s">
        <v>13</v>
      </c>
      <c r="B25" s="26">
        <f t="shared" ref="B25:C25" si="5">B26+B27+B28</f>
        <v>26.412171949313958</v>
      </c>
      <c r="C25" s="26">
        <f t="shared" si="5"/>
        <v>17.955700211281606</v>
      </c>
      <c r="D25" s="26">
        <f>D26+D27+D28</f>
        <v>34.648289401403062</v>
      </c>
      <c r="F25" s="27"/>
      <c r="G25" s="27"/>
      <c r="H25" s="27"/>
    </row>
    <row r="26" spans="1:8" s="14" customFormat="1" ht="27.75">
      <c r="A26" s="14" t="s">
        <v>14</v>
      </c>
      <c r="B26" s="28">
        <f t="shared" si="4"/>
        <v>6.7308416118252223</v>
      </c>
      <c r="C26" s="28">
        <f t="shared" si="2"/>
        <v>0.28432863767285099</v>
      </c>
      <c r="D26" s="28">
        <f t="shared" si="3"/>
        <v>13.00937474671974</v>
      </c>
      <c r="F26" s="27"/>
      <c r="G26" s="27"/>
      <c r="H26" s="27"/>
    </row>
    <row r="27" spans="1:8" s="14" customFormat="1" ht="27.75">
      <c r="A27" s="14" t="s">
        <v>15</v>
      </c>
      <c r="B27" s="28">
        <f t="shared" si="4"/>
        <v>6.1578293052910116</v>
      </c>
      <c r="C27" s="28">
        <f t="shared" si="2"/>
        <v>4.8178678588435453</v>
      </c>
      <c r="D27" s="28">
        <f t="shared" si="3"/>
        <v>7.4628747422169797</v>
      </c>
      <c r="F27" s="27"/>
      <c r="G27" s="27"/>
      <c r="H27" s="27"/>
    </row>
    <row r="28" spans="1:8" s="14" customFormat="1" ht="27.75">
      <c r="A28" s="25" t="s">
        <v>16</v>
      </c>
      <c r="B28" s="28">
        <f t="shared" si="4"/>
        <v>13.523501032197727</v>
      </c>
      <c r="C28" s="28">
        <f t="shared" si="2"/>
        <v>12.85350371476521</v>
      </c>
      <c r="D28" s="28">
        <f t="shared" si="3"/>
        <v>14.176039912466344</v>
      </c>
      <c r="F28" s="27"/>
      <c r="G28" s="27"/>
      <c r="H28" s="27"/>
    </row>
    <row r="29" spans="1:8" ht="6.75" customHeight="1">
      <c r="A29" s="30"/>
      <c r="B29" s="31"/>
      <c r="C29" s="31"/>
      <c r="D29" s="31"/>
    </row>
    <row r="30" spans="1:8" s="34" customFormat="1" ht="36" customHeight="1">
      <c r="A30" s="32" t="s">
        <v>19</v>
      </c>
      <c r="B30" s="33"/>
      <c r="C30" s="33"/>
      <c r="D30" s="33"/>
    </row>
    <row r="31" spans="1:8" s="35" customFormat="1" ht="30.75" customHeight="1">
      <c r="A31" s="35" t="s">
        <v>20</v>
      </c>
    </row>
    <row r="32" spans="1:8" s="35" customFormat="1" ht="27" customHeight="1">
      <c r="A32" s="35" t="s">
        <v>21</v>
      </c>
    </row>
    <row r="33" spans="2:4" ht="24" customHeight="1">
      <c r="B33" s="36"/>
      <c r="C33" s="36"/>
      <c r="D33" s="36"/>
    </row>
    <row r="34" spans="2:4" ht="24" customHeight="1">
      <c r="B34" s="36"/>
      <c r="C34" s="36"/>
      <c r="D34" s="36"/>
    </row>
    <row r="35" spans="2:4" ht="24" customHeight="1">
      <c r="B35" s="36"/>
      <c r="C35" s="36"/>
      <c r="D35" s="36"/>
    </row>
    <row r="36" spans="2:4" ht="24" customHeight="1">
      <c r="B36" s="36"/>
      <c r="C36" s="36"/>
      <c r="D36" s="36"/>
    </row>
    <row r="37" spans="2:4" ht="24" customHeight="1">
      <c r="B37" s="36"/>
      <c r="C37" s="36"/>
      <c r="D37" s="36"/>
    </row>
    <row r="38" spans="2:4" ht="24" customHeight="1">
      <c r="B38" s="36"/>
      <c r="C38" s="36"/>
      <c r="D38" s="36"/>
    </row>
    <row r="39" spans="2:4" ht="24" customHeight="1">
      <c r="B39" s="36"/>
      <c r="C39" s="36"/>
      <c r="D39" s="36"/>
    </row>
    <row r="40" spans="2:4" ht="24" customHeight="1">
      <c r="B40" s="36"/>
      <c r="C40" s="36"/>
      <c r="D40" s="36"/>
    </row>
    <row r="41" spans="2:4" ht="24" customHeight="1">
      <c r="B41" s="36"/>
      <c r="C41" s="36"/>
      <c r="D41" s="36"/>
    </row>
    <row r="42" spans="2:4" ht="24" customHeight="1">
      <c r="B42" s="36"/>
      <c r="C42" s="36"/>
      <c r="D42" s="36"/>
    </row>
  </sheetData>
  <mergeCells count="2">
    <mergeCell ref="B5:D5"/>
    <mergeCell ref="B17:D17"/>
  </mergeCells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2015-12-16T06:28:42Z</dcterms:created>
  <dcterms:modified xsi:type="dcterms:W3CDTF">2015-12-16T06:49:54Z</dcterms:modified>
</cp:coreProperties>
</file>