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1" sheetId="1" r:id="rId1"/>
  </sheets>
  <definedNames>
    <definedName name="_xlnm.Print_Area" localSheetId="0">ตารางที่1!$A$1:$D$31</definedName>
  </definedNames>
  <calcPr calcId="125725"/>
</workbook>
</file>

<file path=xl/calcChain.xml><?xml version="1.0" encoding="utf-8"?>
<calcChain xmlns="http://schemas.openxmlformats.org/spreadsheetml/2006/main">
  <c r="B16" i="1"/>
  <c r="B15"/>
  <c r="B14"/>
  <c r="D13"/>
  <c r="C13"/>
  <c r="B13" s="1"/>
  <c r="B12"/>
  <c r="B11"/>
  <c r="B10"/>
  <c r="B9" s="1"/>
  <c r="B8" s="1"/>
  <c r="D9"/>
  <c r="C9"/>
  <c r="C8" s="1"/>
  <c r="C7" s="1"/>
  <c r="D8"/>
  <c r="D7" s="1"/>
  <c r="C27" l="1"/>
  <c r="C23"/>
  <c r="C19"/>
  <c r="B7"/>
  <c r="B19" s="1"/>
  <c r="C28"/>
  <c r="C26"/>
  <c r="C24"/>
  <c r="C22"/>
  <c r="D28"/>
  <c r="D26"/>
  <c r="D24"/>
  <c r="D22"/>
  <c r="D27"/>
  <c r="D23"/>
  <c r="D19"/>
  <c r="B24"/>
  <c r="B27"/>
  <c r="B23"/>
  <c r="B26"/>
  <c r="B22"/>
  <c r="D25" l="1"/>
  <c r="C25"/>
  <c r="B21"/>
  <c r="B20" s="1"/>
  <c r="D21"/>
  <c r="D20" s="1"/>
  <c r="C21"/>
  <c r="C20" s="1"/>
  <c r="B28"/>
  <c r="B25" l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<sst xmlns="http://schemas.openxmlformats.org/spreadsheetml/2006/main" count="30" uniqueCount="20">
  <si>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 จำแนกตามสถานภาพแรงงานและเพศ </t>
  </si>
  <si>
    <t xml:space="preserve">                เดือนธันวาคม พ.ศ. 2556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</si>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</sst>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.0_-;\-#,##0.0_-;_-&quot;-&quot;_-;_-@_-"/>
    <numFmt numFmtId="188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0" fontId="4" fillId="0" borderId="3" xfId="0" applyFont="1" applyBorder="1"/>
    <xf numFmtId="0" fontId="6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41"/>
  <sheetViews>
    <sheetView showGridLines="0" tabSelected="1" view="pageBreakPreview" topLeftCell="A19" zoomScale="80" zoomScaleNormal="90" zoomScaleSheetLayoutView="80" workbookViewId="0">
      <selection activeCell="C21" sqref="C21"/>
    </sheetView>
  </sheetViews>
  <sheetFormatPr defaultRowHeight="24" customHeight="1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7.75">
      <c r="A1" s="1" t="s">
        <v>0</v>
      </c>
    </row>
    <row r="2" spans="1:10" ht="27.75">
      <c r="A2" s="3" t="s">
        <v>1</v>
      </c>
    </row>
    <row r="3" spans="1:10" ht="8.1" customHeight="1">
      <c r="A3" s="4"/>
      <c r="B3" s="4"/>
      <c r="C3" s="4"/>
      <c r="D3" s="4"/>
    </row>
    <row r="4" spans="1:10" s="3" customFormat="1" ht="30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10" s="3" customFormat="1" ht="27.75">
      <c r="A5" s="2"/>
      <c r="B5" s="31" t="s">
        <v>6</v>
      </c>
      <c r="C5" s="31"/>
      <c r="D5" s="31"/>
      <c r="E5" s="7"/>
    </row>
    <row r="6" spans="1:10" s="9" customFormat="1" ht="6" customHeight="1">
      <c r="A6" s="8"/>
      <c r="C6" s="10"/>
      <c r="D6" s="10"/>
      <c r="E6" s="11"/>
    </row>
    <row r="7" spans="1:10" s="9" customFormat="1" ht="27.75">
      <c r="A7" s="8" t="s">
        <v>7</v>
      </c>
      <c r="B7" s="10">
        <f>C7+D7</f>
        <v>438542</v>
      </c>
      <c r="C7" s="12">
        <f>C8+C13</f>
        <v>216389</v>
      </c>
      <c r="D7" s="12">
        <f>D8+D13</f>
        <v>222153</v>
      </c>
      <c r="E7" s="12"/>
      <c r="F7" s="13"/>
      <c r="G7" s="13"/>
      <c r="H7" s="13"/>
      <c r="I7" s="13"/>
      <c r="J7" s="13"/>
    </row>
    <row r="8" spans="1:10" s="9" customFormat="1" ht="27.75">
      <c r="A8" s="9" t="s">
        <v>8</v>
      </c>
      <c r="B8" s="12">
        <f>B9+B12</f>
        <v>320458</v>
      </c>
      <c r="C8" s="12">
        <f>C9+C12</f>
        <v>175870</v>
      </c>
      <c r="D8" s="12">
        <f>D9+D12</f>
        <v>144588</v>
      </c>
      <c r="E8" s="12"/>
      <c r="F8" s="13"/>
      <c r="G8" s="13"/>
      <c r="H8" s="13"/>
      <c r="I8" s="13"/>
      <c r="J8" s="13"/>
    </row>
    <row r="9" spans="1:10" s="14" customFormat="1" ht="27.75">
      <c r="A9" s="14" t="s">
        <v>9</v>
      </c>
      <c r="B9" s="15">
        <f>B10+B11</f>
        <v>320458</v>
      </c>
      <c r="C9" s="15">
        <f>C10+C11</f>
        <v>175870</v>
      </c>
      <c r="D9" s="15">
        <f>D10+D11</f>
        <v>144588</v>
      </c>
      <c r="E9" s="11"/>
      <c r="F9" s="16"/>
      <c r="G9" s="16"/>
      <c r="H9" s="16"/>
      <c r="I9" s="16"/>
      <c r="J9" s="16"/>
    </row>
    <row r="10" spans="1:10" s="14" customFormat="1" ht="27.75">
      <c r="A10" s="14" t="s">
        <v>10</v>
      </c>
      <c r="B10" s="17">
        <f t="shared" ref="B10:B16" si="0">C10+D10</f>
        <v>319094</v>
      </c>
      <c r="C10" s="18">
        <v>175136</v>
      </c>
      <c r="D10" s="18">
        <v>143958</v>
      </c>
      <c r="E10" s="11"/>
    </row>
    <row r="11" spans="1:10" s="14" customFormat="1" ht="27.75">
      <c r="A11" s="14" t="s">
        <v>11</v>
      </c>
      <c r="B11" s="17">
        <f>C11+D11</f>
        <v>1364</v>
      </c>
      <c r="C11" s="18">
        <v>734</v>
      </c>
      <c r="D11" s="18">
        <v>630</v>
      </c>
      <c r="E11" s="11"/>
    </row>
    <row r="12" spans="1:10" s="14" customFormat="1" ht="27.75">
      <c r="A12" s="14" t="s">
        <v>12</v>
      </c>
      <c r="B12" s="19">
        <f>C12+D12</f>
        <v>0</v>
      </c>
      <c r="C12" s="19">
        <v>0</v>
      </c>
      <c r="D12" s="19">
        <v>0</v>
      </c>
      <c r="E12" s="19"/>
    </row>
    <row r="13" spans="1:10" s="9" customFormat="1" ht="27.75">
      <c r="A13" s="9" t="s">
        <v>13</v>
      </c>
      <c r="B13" s="20">
        <f>C13+D13</f>
        <v>118084</v>
      </c>
      <c r="C13" s="12">
        <f>SUM(C14:C16)</f>
        <v>40519</v>
      </c>
      <c r="D13" s="21">
        <f>SUM(D14:D16)</f>
        <v>77565</v>
      </c>
      <c r="E13" s="12"/>
      <c r="F13" s="22"/>
    </row>
    <row r="14" spans="1:10" s="14" customFormat="1" ht="27.75">
      <c r="A14" s="14" t="s">
        <v>14</v>
      </c>
      <c r="B14" s="17">
        <f t="shared" si="0"/>
        <v>28578</v>
      </c>
      <c r="C14" s="18">
        <v>965</v>
      </c>
      <c r="D14" s="18">
        <v>27613</v>
      </c>
      <c r="E14" s="11"/>
    </row>
    <row r="15" spans="1:10" s="14" customFormat="1" ht="27.75">
      <c r="A15" s="14" t="s">
        <v>15</v>
      </c>
      <c r="B15" s="17">
        <f t="shared" si="0"/>
        <v>30033</v>
      </c>
      <c r="C15" s="18">
        <v>12278</v>
      </c>
      <c r="D15" s="18">
        <v>17755</v>
      </c>
      <c r="E15" s="11"/>
    </row>
    <row r="16" spans="1:10" s="14" customFormat="1" ht="27.75">
      <c r="A16" s="23" t="s">
        <v>16</v>
      </c>
      <c r="B16" s="17">
        <f t="shared" si="0"/>
        <v>59473</v>
      </c>
      <c r="C16" s="18">
        <v>27276</v>
      </c>
      <c r="D16" s="18">
        <v>32197</v>
      </c>
    </row>
    <row r="17" spans="1:8" s="14" customFormat="1" ht="27.75">
      <c r="A17" s="2"/>
      <c r="B17" s="32" t="s">
        <v>17</v>
      </c>
      <c r="C17" s="32"/>
      <c r="D17" s="32"/>
    </row>
    <row r="18" spans="1:8" s="9" customFormat="1" ht="6" customHeight="1">
      <c r="A18" s="8"/>
      <c r="B18" s="24"/>
      <c r="C18" s="24"/>
      <c r="D18" s="24"/>
      <c r="F18" s="25"/>
    </row>
    <row r="19" spans="1:8" s="9" customFormat="1" ht="27.75">
      <c r="A19" s="8" t="s">
        <v>7</v>
      </c>
      <c r="B19" s="24">
        <f>B7/$B$7*100</f>
        <v>100</v>
      </c>
      <c r="C19" s="24">
        <f>C7/$C$7*100</f>
        <v>100</v>
      </c>
      <c r="D19" s="24">
        <f>D7/$D$7*100</f>
        <v>100</v>
      </c>
      <c r="F19" s="25"/>
      <c r="G19" s="25"/>
      <c r="H19" s="25"/>
    </row>
    <row r="20" spans="1:8" s="9" customFormat="1" ht="27.75">
      <c r="A20" s="9" t="s">
        <v>8</v>
      </c>
      <c r="B20" s="24">
        <f>B21+B24</f>
        <v>73.073502651969477</v>
      </c>
      <c r="C20" s="24">
        <f>C21+C24</f>
        <v>81.294926174620713</v>
      </c>
      <c r="D20" s="24">
        <f>D21+D24</f>
        <v>65.084873938231752</v>
      </c>
      <c r="F20" s="25"/>
      <c r="G20" s="25"/>
      <c r="H20" s="25"/>
    </row>
    <row r="21" spans="1:8" s="9" customFormat="1" ht="27.75">
      <c r="A21" s="14" t="s">
        <v>9</v>
      </c>
      <c r="B21" s="26">
        <f>B22+B23</f>
        <v>73.073502651969477</v>
      </c>
      <c r="C21" s="26">
        <f>C22+C23</f>
        <v>81.294926174620713</v>
      </c>
      <c r="D21" s="26">
        <f>D22+D23</f>
        <v>65.084873938231752</v>
      </c>
      <c r="F21" s="25"/>
      <c r="G21" s="25"/>
      <c r="H21" s="25"/>
    </row>
    <row r="22" spans="1:8" s="14" customFormat="1" ht="27.75">
      <c r="A22" s="14" t="s">
        <v>10</v>
      </c>
      <c r="B22" s="26">
        <f>B10/$B$7*100</f>
        <v>72.762472009522455</v>
      </c>
      <c r="C22" s="26">
        <f>C10/$C$7*100+0.02</f>
        <v>80.955722240964192</v>
      </c>
      <c r="D22" s="26">
        <f t="shared" ref="D22:D28" si="1">D10/$D$7*100</f>
        <v>64.801285600464539</v>
      </c>
      <c r="F22" s="25"/>
      <c r="G22" s="25"/>
      <c r="H22" s="25"/>
    </row>
    <row r="23" spans="1:8" s="14" customFormat="1" ht="27.75">
      <c r="A23" s="14" t="s">
        <v>11</v>
      </c>
      <c r="B23" s="26">
        <f t="shared" ref="B23:B28" si="2">B11/$B$7*100</f>
        <v>0.31103064244701761</v>
      </c>
      <c r="C23" s="26">
        <f>C11/$C$7*100</f>
        <v>0.33920393365651674</v>
      </c>
      <c r="D23" s="26">
        <f>D11/$D$7*100</f>
        <v>0.28358833776721448</v>
      </c>
      <c r="F23" s="25"/>
      <c r="G23" s="25"/>
      <c r="H23" s="25"/>
    </row>
    <row r="24" spans="1:8" s="14" customFormat="1" ht="27.75">
      <c r="A24" s="14" t="s">
        <v>12</v>
      </c>
      <c r="B24" s="19">
        <f t="shared" si="2"/>
        <v>0</v>
      </c>
      <c r="C24" s="19">
        <f t="shared" ref="C24:C28" si="3">C12/$C$7*100</f>
        <v>0</v>
      </c>
      <c r="D24" s="19">
        <f t="shared" si="1"/>
        <v>0</v>
      </c>
      <c r="F24" s="25"/>
      <c r="G24" s="25"/>
      <c r="H24" s="25"/>
    </row>
    <row r="25" spans="1:8" s="9" customFormat="1" ht="27.75">
      <c r="A25" s="9" t="s">
        <v>13</v>
      </c>
      <c r="B25" s="24">
        <f t="shared" ref="B25:C25" si="4">B26+B27+B28</f>
        <v>26.926497348030516</v>
      </c>
      <c r="C25" s="24">
        <f t="shared" si="4"/>
        <v>18.725073825379294</v>
      </c>
      <c r="D25" s="24">
        <f>D26+D27+D28</f>
        <v>34.915126061768241</v>
      </c>
      <c r="F25" s="25"/>
      <c r="G25" s="25"/>
      <c r="H25" s="25"/>
    </row>
    <row r="26" spans="1:8" s="14" customFormat="1" ht="27.75">
      <c r="A26" s="14" t="s">
        <v>14</v>
      </c>
      <c r="B26" s="26">
        <f t="shared" si="2"/>
        <v>6.5165936215915456</v>
      </c>
      <c r="C26" s="26">
        <f t="shared" si="3"/>
        <v>0.44595612531136053</v>
      </c>
      <c r="D26" s="26">
        <f t="shared" si="1"/>
        <v>12.42972185835888</v>
      </c>
      <c r="F26" s="25"/>
      <c r="G26" s="25"/>
      <c r="H26" s="25"/>
    </row>
    <row r="27" spans="1:8" s="14" customFormat="1" ht="27.75">
      <c r="A27" s="14" t="s">
        <v>15</v>
      </c>
      <c r="B27" s="26">
        <f t="shared" si="2"/>
        <v>6.8483748420903812</v>
      </c>
      <c r="C27" s="26">
        <f t="shared" si="3"/>
        <v>5.6740407321998809</v>
      </c>
      <c r="D27" s="26">
        <f t="shared" si="1"/>
        <v>7.9922395826299901</v>
      </c>
      <c r="F27" s="25"/>
      <c r="G27" s="25"/>
      <c r="H27" s="25"/>
    </row>
    <row r="28" spans="1:8" s="14" customFormat="1" ht="27.75">
      <c r="A28" s="23" t="s">
        <v>16</v>
      </c>
      <c r="B28" s="26">
        <f t="shared" si="2"/>
        <v>13.561528884348592</v>
      </c>
      <c r="C28" s="26">
        <f t="shared" si="3"/>
        <v>12.605076967868053</v>
      </c>
      <c r="D28" s="26">
        <f t="shared" si="1"/>
        <v>14.493164620779373</v>
      </c>
      <c r="F28" s="25"/>
      <c r="G28" s="25"/>
      <c r="H28" s="25"/>
    </row>
    <row r="29" spans="1:8" ht="6.75" customHeight="1">
      <c r="A29" s="27"/>
      <c r="B29" s="28"/>
      <c r="C29" s="28"/>
      <c r="D29" s="28"/>
    </row>
    <row r="30" spans="1:8" s="29" customFormat="1" ht="30.75" customHeight="1">
      <c r="A30" s="29" t="s">
        <v>18</v>
      </c>
    </row>
    <row r="31" spans="1:8" s="29" customFormat="1" ht="27" customHeight="1">
      <c r="A31" s="29" t="s">
        <v>19</v>
      </c>
    </row>
    <row r="32" spans="1:8" ht="24" customHeight="1">
      <c r="B32" s="30"/>
      <c r="C32" s="30"/>
      <c r="D32" s="30"/>
    </row>
    <row r="33" spans="2:4" ht="24" customHeight="1">
      <c r="B33" s="30"/>
      <c r="C33" s="30"/>
      <c r="D33" s="30"/>
    </row>
    <row r="34" spans="2:4" ht="24" customHeight="1">
      <c r="B34" s="30"/>
      <c r="C34" s="30"/>
      <c r="D34" s="30"/>
    </row>
    <row r="35" spans="2:4" ht="24" customHeight="1">
      <c r="B35" s="30"/>
      <c r="C35" s="30"/>
      <c r="D35" s="30"/>
    </row>
    <row r="36" spans="2:4" ht="24" customHeight="1">
      <c r="B36" s="30"/>
      <c r="C36" s="30"/>
      <c r="D36" s="30"/>
    </row>
    <row r="37" spans="2:4" ht="24" customHeight="1">
      <c r="B37" s="30"/>
      <c r="C37" s="30"/>
      <c r="D37" s="30"/>
    </row>
    <row r="38" spans="2:4" ht="24" customHeight="1">
      <c r="B38" s="30"/>
      <c r="C38" s="30"/>
      <c r="D38" s="30"/>
    </row>
    <row r="39" spans="2:4" ht="24" customHeight="1">
      <c r="B39" s="30"/>
      <c r="C39" s="30"/>
      <c r="D39" s="30"/>
    </row>
    <row r="40" spans="2:4" ht="24" customHeight="1">
      <c r="B40" s="30"/>
      <c r="C40" s="30"/>
      <c r="D40" s="30"/>
    </row>
    <row r="41" spans="2:4" ht="24" customHeight="1">
      <c r="B41" s="30"/>
      <c r="C41" s="30"/>
      <c r="D41" s="30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2015-12-16T06:39:54Z</dcterms:created>
  <dcterms:modified xsi:type="dcterms:W3CDTF">2015-12-16T06:55:23Z</dcterms:modified>
</cp:coreProperties>
</file>