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600" windowHeight="9210"/>
  </bookViews>
  <sheets>
    <sheet name="1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P34" i="1"/>
  <c r="B32"/>
  <c r="B34"/>
  <c r="B33"/>
  <c r="K34"/>
  <c r="J34"/>
  <c r="L33"/>
  <c r="K33"/>
  <c r="J33"/>
  <c r="L32"/>
  <c r="K32"/>
  <c r="J32"/>
  <c r="T34"/>
  <c r="R34"/>
  <c r="O34"/>
  <c r="N34"/>
  <c r="G34"/>
  <c r="F34"/>
  <c r="D34"/>
  <c r="P33"/>
  <c r="O33"/>
  <c r="N33"/>
  <c r="H33"/>
  <c r="G33"/>
  <c r="F33"/>
  <c r="D33"/>
  <c r="C33"/>
  <c r="P32"/>
  <c r="O32"/>
  <c r="N32"/>
  <c r="H32"/>
  <c r="G32"/>
  <c r="F32"/>
  <c r="D32"/>
  <c r="C32"/>
  <c r="R31"/>
  <c r="D31"/>
  <c r="S34"/>
  <c r="T33"/>
  <c r="S33"/>
  <c r="R33"/>
  <c r="T32"/>
  <c r="R32"/>
  <c r="S31"/>
  <c r="S32" l="1"/>
</calcChain>
</file>

<file path=xl/sharedStrings.xml><?xml version="1.0" encoding="utf-8"?>
<sst xmlns="http://schemas.openxmlformats.org/spreadsheetml/2006/main" count="74" uniqueCount="30">
  <si>
    <t>ตารางที่  1  จำนวนและร้อยละของประชากร จำแนกตามสถานภาพแรงงานและเพศ เป็นรายไตรมาส จังหวัดชัยภูมิ พ.ศ. 2554</t>
  </si>
  <si>
    <t>สถานภาพแรงงาน</t>
  </si>
  <si>
    <t>ไตรมาสที่ 1</t>
  </si>
  <si>
    <t>ไตรมาสที่ 2</t>
  </si>
  <si>
    <t>ไตรมาสที่ 3</t>
  </si>
  <si>
    <t>ไตรมาสที่ 4</t>
  </si>
  <si>
    <t xml:space="preserve">เฉลี่ยทั้งปี 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</si>
  <si>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</si>
  <si>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</si>
  <si>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</si>
  <si>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</si>
  <si>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</si>
  <si>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</si>
  <si>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กำลังแรงงานรวม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</si>
  <si>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</si>
  <si>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</si>
  <si>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</si>
  <si>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>-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</si>
  <si>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</si>
  <si>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</si>
  <si>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</si>
  <si>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</si>
  <si>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</si>
  <si>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</si>
  <si>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</si>
  <si>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 xml:space="preserve">- - </t>
  </si>
  <si>
    <t>อัตราการมีส่วนร่วมในกำลังแรงงาน</t>
  </si>
  <si>
    <t>อัตราการมีงานทำ</t>
  </si>
  <si>
    <t>อัตราการว่างงาน</t>
  </si>
  <si>
    <t>ที่มา  :  การสำรวจภาวะการทำงานของประชากร จังหวัดชัยภูมิ  พ.ศ.2554  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</si>
</sst>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_ ;\-#,##0.0\ "/>
  </numFmts>
  <fonts count="7">
    <font>
      <sz val="14"/>
      <name val="Cordia New"/>
      <family val="2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Fill="1" applyAlignment="1"/>
    <xf numFmtId="0" fontId="3" fillId="0" borderId="0" xfId="0" applyFont="1" applyFill="1" applyAlignment="1"/>
    <xf numFmtId="0" fontId="3" fillId="2" borderId="1" xfId="0" applyFont="1" applyFill="1" applyBorder="1" applyAlignment="1"/>
    <xf numFmtId="0" fontId="2" fillId="2" borderId="3" xfId="0" applyFont="1" applyFill="1" applyBorder="1" applyAlignment="1">
      <alignment horizontal="right"/>
    </xf>
    <xf numFmtId="0" fontId="3" fillId="0" borderId="0" xfId="0" applyFont="1" applyFill="1" applyBorder="1" applyAlignment="1"/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3" fontId="4" fillId="0" borderId="0" xfId="0" applyNumberFormat="1" applyFont="1" applyBorder="1" applyAlignment="1">
      <alignment horizontal="right"/>
    </xf>
    <xf numFmtId="187" fontId="2" fillId="0" borderId="0" xfId="1" applyNumberFormat="1" applyFont="1" applyFill="1" applyBorder="1" applyAlignment="1"/>
    <xf numFmtId="187" fontId="2" fillId="0" borderId="0" xfId="1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3" fontId="2" fillId="3" borderId="0" xfId="0" applyNumberFormat="1" applyFont="1" applyFill="1" applyBorder="1" applyAlignment="1"/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Alignment="1"/>
    <xf numFmtId="187" fontId="2" fillId="0" borderId="0" xfId="1" applyNumberFormat="1" applyFont="1" applyFill="1" applyBorder="1" applyAlignment="1">
      <alignment horizontal="left"/>
    </xf>
    <xf numFmtId="3" fontId="5" fillId="0" borderId="0" xfId="0" applyNumberFormat="1" applyFont="1" applyBorder="1" applyAlignment="1">
      <alignment horizontal="right" vertical="center"/>
    </xf>
    <xf numFmtId="3" fontId="5" fillId="0" borderId="0" xfId="0" applyNumberFormat="1" applyFont="1"/>
    <xf numFmtId="187" fontId="3" fillId="0" borderId="0" xfId="1" applyNumberFormat="1" applyFont="1" applyFill="1" applyBorder="1" applyAlignment="1">
      <alignment horizontal="left"/>
    </xf>
    <xf numFmtId="187" fontId="3" fillId="0" borderId="0" xfId="1" applyNumberFormat="1" applyFont="1" applyFill="1" applyBorder="1" applyAlignment="1"/>
    <xf numFmtId="187" fontId="3" fillId="0" borderId="0" xfId="1" applyNumberFormat="1" applyFont="1" applyFill="1" applyBorder="1" applyAlignment="1">
      <alignment horizontal="right"/>
    </xf>
    <xf numFmtId="3" fontId="5" fillId="0" borderId="0" xfId="0" applyNumberFormat="1" applyFont="1" applyAlignment="1">
      <alignment horizontal="right"/>
    </xf>
    <xf numFmtId="188" fontId="4" fillId="0" borderId="0" xfId="0" applyNumberFormat="1" applyFont="1" applyFill="1" applyBorder="1" applyAlignment="1">
      <alignment horizontal="right"/>
    </xf>
    <xf numFmtId="188" fontId="2" fillId="0" borderId="0" xfId="0" applyNumberFormat="1" applyFont="1" applyFill="1" applyBorder="1" applyAlignment="1">
      <alignment horizontal="right"/>
    </xf>
    <xf numFmtId="188" fontId="5" fillId="0" borderId="0" xfId="0" applyNumberFormat="1" applyFont="1" applyFill="1" applyBorder="1" applyAlignment="1">
      <alignment horizontal="right"/>
    </xf>
    <xf numFmtId="188" fontId="3" fillId="0" borderId="0" xfId="0" applyNumberFormat="1" applyFont="1" applyFill="1" applyBorder="1" applyAlignment="1"/>
    <xf numFmtId="188" fontId="3" fillId="0" borderId="0" xfId="0" applyNumberFormat="1" applyFont="1" applyFill="1" applyBorder="1" applyAlignment="1">
      <alignment horizontal="right"/>
    </xf>
    <xf numFmtId="189" fontId="3" fillId="0" borderId="0" xfId="1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88" fontId="2" fillId="0" borderId="0" xfId="0" applyNumberFormat="1" applyFont="1" applyFill="1" applyBorder="1" applyAlignment="1"/>
    <xf numFmtId="0" fontId="2" fillId="2" borderId="1" xfId="0" applyFont="1" applyFill="1" applyBorder="1" applyAlignment="1">
      <alignment horizontal="left"/>
    </xf>
    <xf numFmtId="188" fontId="2" fillId="2" borderId="1" xfId="0" applyNumberFormat="1" applyFont="1" applyFill="1" applyBorder="1" applyAlignment="1"/>
    <xf numFmtId="0" fontId="2" fillId="2" borderId="0" xfId="0" applyFont="1" applyFill="1" applyBorder="1" applyAlignment="1">
      <alignment horizontal="left"/>
    </xf>
    <xf numFmtId="188" fontId="2" fillId="2" borderId="0" xfId="0" applyNumberFormat="1" applyFont="1" applyFill="1" applyBorder="1" applyAlignment="1"/>
    <xf numFmtId="188" fontId="2" fillId="2" borderId="0" xfId="0" applyNumberFormat="1" applyFont="1" applyFill="1" applyBorder="1" applyAlignment="1">
      <alignment horizontal="right"/>
    </xf>
    <xf numFmtId="2" fontId="2" fillId="2" borderId="0" xfId="0" applyNumberFormat="1" applyFont="1" applyFill="1" applyBorder="1" applyAlignment="1"/>
    <xf numFmtId="0" fontId="2" fillId="2" borderId="3" xfId="0" applyFont="1" applyFill="1" applyBorder="1" applyAlignment="1">
      <alignment horizontal="left"/>
    </xf>
    <xf numFmtId="188" fontId="2" fillId="2" borderId="3" xfId="0" applyNumberFormat="1" applyFont="1" applyFill="1" applyBorder="1" applyAlignment="1"/>
    <xf numFmtId="188" fontId="2" fillId="2" borderId="3" xfId="0" applyNumberFormat="1" applyFont="1" applyFill="1" applyBorder="1" applyAlignment="1">
      <alignment horizontal="right"/>
    </xf>
    <xf numFmtId="0" fontId="6" fillId="0" borderId="0" xfId="0" applyFont="1"/>
    <xf numFmtId="3" fontId="4" fillId="0" borderId="0" xfId="0" applyNumberFormat="1" applyFont="1" applyBorder="1" applyAlignment="1">
      <alignment horizontal="right" vertical="center"/>
    </xf>
    <xf numFmtId="3" fontId="3" fillId="3" borderId="0" xfId="0" applyNumberFormat="1" applyFont="1" applyFill="1" applyBorder="1" applyAlignme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0" fontId="2" fillId="0" borderId="0" xfId="0" quotePrefix="1" applyFont="1" applyFill="1" applyBorder="1" applyAlignment="1">
      <alignment horizontal="left"/>
    </xf>
    <xf numFmtId="189" fontId="2" fillId="0" borderId="0" xfId="1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1419225</xdr:colOff>
      <xdr:row>0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1419225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ochyaphumb5cf\&#3619;&#3634;&#3618;&#3591;&#3634;&#3609;&#3626;&#3619;&#3591;.%202552\&#3619;&#3634;&#3618;&#3591;&#3634;&#3609;&#3626;&#3619;&#3591;.%20&#3652;&#3605;&#3619;&#3617;&#3634;&#3626;&#3607;&#3637;&#3656;%201_2552\9_&#3586;&#3657;&#3629;&#3617;&#3641;&#3621;&#3607;&#3637;&#3656;&#3626;&#3635;&#3588;&#3633;&#3597;&#3626;&#3606;&#3636;&#3605;&#363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ตารางที่1"/>
      <sheetName val="ตารางที่2"/>
      <sheetName val="ตารางที่3"/>
      <sheetName val="ตารางที่4"/>
      <sheetName val="ตารางที่5"/>
      <sheetName val="ตารางที่6"/>
      <sheetName val="ตารางที่7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T61"/>
  <sheetViews>
    <sheetView tabSelected="1" zoomScaleNormal="100" zoomScaleSheetLayoutView="50" workbookViewId="0">
      <pane xSplit="1" topLeftCell="C1" activePane="topRight" state="frozen"/>
      <selection pane="topRight" activeCell="B5" sqref="B5:T5"/>
    </sheetView>
  </sheetViews>
  <sheetFormatPr defaultRowHeight="24" customHeight="1"/>
  <cols>
    <col min="1" max="1" width="31.140625" style="2" customWidth="1"/>
    <col min="2" max="2" width="10.5703125" style="2" customWidth="1"/>
    <col min="3" max="4" width="8.7109375" style="2" customWidth="1"/>
    <col min="5" max="5" width="2.7109375" style="2" customWidth="1"/>
    <col min="6" max="6" width="11.140625" style="2" customWidth="1"/>
    <col min="7" max="8" width="8.7109375" style="2" customWidth="1"/>
    <col min="9" max="9" width="2.7109375" style="2" customWidth="1"/>
    <col min="10" max="10" width="11.85546875" style="2" customWidth="1"/>
    <col min="11" max="11" width="9.7109375" style="2" bestFit="1" customWidth="1"/>
    <col min="12" max="12" width="9.7109375" style="2" customWidth="1"/>
    <col min="13" max="13" width="2.7109375" style="2" customWidth="1"/>
    <col min="14" max="14" width="10.28515625" style="2" customWidth="1"/>
    <col min="15" max="16" width="8.7109375" style="2" customWidth="1"/>
    <col min="17" max="17" width="2.7109375" style="2" customWidth="1"/>
    <col min="18" max="18" width="9.85546875" style="2" bestFit="1" customWidth="1"/>
    <col min="19" max="20" width="8.7109375" style="2" customWidth="1"/>
    <col min="21" max="21" width="5.7109375" style="2" customWidth="1"/>
    <col min="22" max="16384" width="9.140625" style="2"/>
  </cols>
  <sheetData>
    <row r="1" spans="1:20" ht="23.25" customHeight="1">
      <c r="A1" s="1" t="s">
        <v>0</v>
      </c>
    </row>
    <row r="2" spans="1:20" ht="7.5" customHeight="1">
      <c r="A2" s="1"/>
    </row>
    <row r="3" spans="1:20" ht="23.25" customHeight="1">
      <c r="A3" s="48" t="s">
        <v>1</v>
      </c>
      <c r="B3" s="50" t="s">
        <v>2</v>
      </c>
      <c r="C3" s="50"/>
      <c r="D3" s="50"/>
      <c r="E3" s="3"/>
      <c r="F3" s="50" t="s">
        <v>3</v>
      </c>
      <c r="G3" s="50"/>
      <c r="H3" s="50"/>
      <c r="I3" s="3"/>
      <c r="J3" s="50" t="s">
        <v>4</v>
      </c>
      <c r="K3" s="50"/>
      <c r="L3" s="50"/>
      <c r="M3" s="3"/>
      <c r="N3" s="50" t="s">
        <v>5</v>
      </c>
      <c r="O3" s="50"/>
      <c r="P3" s="50"/>
      <c r="Q3" s="3"/>
      <c r="R3" s="50" t="s">
        <v>6</v>
      </c>
      <c r="S3" s="50"/>
      <c r="T3" s="50"/>
    </row>
    <row r="4" spans="1:20" s="1" customFormat="1" ht="19.5" customHeight="1">
      <c r="A4" s="49"/>
      <c r="B4" s="4" t="s">
        <v>7</v>
      </c>
      <c r="C4" s="4" t="s">
        <v>8</v>
      </c>
      <c r="D4" s="4" t="s">
        <v>9</v>
      </c>
      <c r="E4" s="4"/>
      <c r="F4" s="4" t="s">
        <v>7</v>
      </c>
      <c r="G4" s="4" t="s">
        <v>8</v>
      </c>
      <c r="H4" s="4" t="s">
        <v>9</v>
      </c>
      <c r="I4" s="4"/>
      <c r="J4" s="4" t="s">
        <v>7</v>
      </c>
      <c r="K4" s="4" t="s">
        <v>8</v>
      </c>
      <c r="L4" s="4" t="s">
        <v>9</v>
      </c>
      <c r="M4" s="4"/>
      <c r="N4" s="4" t="s">
        <v>7</v>
      </c>
      <c r="O4" s="4" t="s">
        <v>8</v>
      </c>
      <c r="P4" s="4" t="s">
        <v>9</v>
      </c>
      <c r="Q4" s="4"/>
      <c r="R4" s="4" t="s">
        <v>7</v>
      </c>
      <c r="S4" s="4" t="s">
        <v>8</v>
      </c>
      <c r="T4" s="4" t="s">
        <v>9</v>
      </c>
    </row>
    <row r="5" spans="1:20" s="1" customFormat="1" ht="19.5" customHeight="1">
      <c r="A5" s="5"/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7"/>
      <c r="R5" s="47"/>
      <c r="S5" s="47"/>
      <c r="T5" s="47"/>
    </row>
    <row r="6" spans="1:20" s="1" customFormat="1" ht="18.75" customHeight="1">
      <c r="A6" s="7" t="s">
        <v>11</v>
      </c>
      <c r="B6" s="8">
        <v>1199751</v>
      </c>
      <c r="C6" s="8">
        <v>594639</v>
      </c>
      <c r="D6" s="8">
        <v>605112</v>
      </c>
      <c r="E6" s="9"/>
      <c r="F6" s="8">
        <v>1200506</v>
      </c>
      <c r="G6" s="8">
        <v>594906</v>
      </c>
      <c r="H6" s="8">
        <v>605600</v>
      </c>
      <c r="I6" s="9"/>
      <c r="J6" s="10">
        <v>1201298</v>
      </c>
      <c r="K6" s="10">
        <v>595193</v>
      </c>
      <c r="L6" s="10">
        <v>606105</v>
      </c>
      <c r="M6" s="9"/>
      <c r="N6" s="8">
        <v>1202144</v>
      </c>
      <c r="O6" s="8">
        <v>595514</v>
      </c>
      <c r="P6" s="8">
        <v>606630</v>
      </c>
      <c r="Q6" s="11"/>
      <c r="R6" s="12">
        <v>1200925</v>
      </c>
      <c r="S6" s="12">
        <v>595063</v>
      </c>
      <c r="T6" s="12">
        <v>605862</v>
      </c>
    </row>
    <row r="7" spans="1:20" s="1" customFormat="1" ht="21.95" customHeight="1">
      <c r="A7" s="11" t="s">
        <v>12</v>
      </c>
      <c r="B7" s="13">
        <v>949144</v>
      </c>
      <c r="C7" s="14">
        <v>465934</v>
      </c>
      <c r="D7" s="14">
        <v>483210</v>
      </c>
      <c r="E7" s="15"/>
      <c r="F7" s="16">
        <v>951253</v>
      </c>
      <c r="G7" s="17">
        <v>466898</v>
      </c>
      <c r="H7" s="17">
        <v>484355</v>
      </c>
      <c r="I7" s="9"/>
      <c r="J7" s="20">
        <v>953302</v>
      </c>
      <c r="K7" s="20">
        <v>467834</v>
      </c>
      <c r="L7" s="20">
        <v>485468</v>
      </c>
      <c r="M7" s="9"/>
      <c r="N7" s="16">
        <v>955224</v>
      </c>
      <c r="O7" s="16">
        <v>468717</v>
      </c>
      <c r="P7" s="16">
        <v>486507</v>
      </c>
      <c r="Q7" s="11"/>
      <c r="R7" s="12">
        <v>952231</v>
      </c>
      <c r="S7" s="12">
        <v>467346</v>
      </c>
      <c r="T7" s="12">
        <v>484885</v>
      </c>
    </row>
    <row r="8" spans="1:20" s="1" customFormat="1" ht="18.95" customHeight="1">
      <c r="A8" s="11" t="s">
        <v>13</v>
      </c>
      <c r="B8" s="13">
        <v>662244</v>
      </c>
      <c r="C8" s="14">
        <v>370041</v>
      </c>
      <c r="D8" s="14">
        <v>292203</v>
      </c>
      <c r="E8" s="9"/>
      <c r="F8" s="16">
        <v>675743</v>
      </c>
      <c r="G8" s="17">
        <v>370955</v>
      </c>
      <c r="H8" s="16">
        <v>304788</v>
      </c>
      <c r="I8" s="9"/>
      <c r="J8" s="20">
        <v>709368</v>
      </c>
      <c r="K8" s="20">
        <v>388368</v>
      </c>
      <c r="L8" s="20">
        <v>321000</v>
      </c>
      <c r="M8" s="9"/>
      <c r="N8" s="16">
        <v>713371</v>
      </c>
      <c r="O8" s="16">
        <v>381573</v>
      </c>
      <c r="P8" s="16">
        <v>331798</v>
      </c>
      <c r="Q8" s="11"/>
      <c r="R8" s="12">
        <v>690182</v>
      </c>
      <c r="S8" s="12">
        <v>377734</v>
      </c>
      <c r="T8" s="12">
        <v>312448</v>
      </c>
    </row>
    <row r="9" spans="1:20" ht="18.95" customHeight="1">
      <c r="A9" s="5" t="s">
        <v>14</v>
      </c>
      <c r="B9" s="13">
        <v>646774</v>
      </c>
      <c r="C9" s="13">
        <v>359877</v>
      </c>
      <c r="D9" s="13">
        <v>286897</v>
      </c>
      <c r="E9" s="18"/>
      <c r="F9" s="16">
        <v>668257</v>
      </c>
      <c r="G9" s="16">
        <v>366214</v>
      </c>
      <c r="H9" s="16">
        <v>302043</v>
      </c>
      <c r="I9" s="19"/>
      <c r="J9" s="20">
        <v>709368</v>
      </c>
      <c r="K9" s="20">
        <v>388368</v>
      </c>
      <c r="L9" s="20">
        <v>321000</v>
      </c>
      <c r="M9" s="19"/>
      <c r="N9" s="16">
        <v>713283</v>
      </c>
      <c r="O9" s="16">
        <v>381485</v>
      </c>
      <c r="P9" s="16">
        <v>331798</v>
      </c>
      <c r="Q9" s="5"/>
      <c r="R9" s="41">
        <v>684421</v>
      </c>
      <c r="S9" s="41">
        <v>373986</v>
      </c>
      <c r="T9" s="41">
        <v>310435</v>
      </c>
    </row>
    <row r="10" spans="1:20" ht="18.95" customHeight="1">
      <c r="A10" s="5" t="s">
        <v>15</v>
      </c>
      <c r="B10" s="13">
        <v>646703</v>
      </c>
      <c r="C10" s="21">
        <v>359877</v>
      </c>
      <c r="D10" s="21">
        <v>286826</v>
      </c>
      <c r="E10" s="20"/>
      <c r="F10" s="16">
        <v>667282</v>
      </c>
      <c r="G10" s="21">
        <v>365239</v>
      </c>
      <c r="H10" s="21">
        <v>302043</v>
      </c>
      <c r="I10" s="19"/>
      <c r="J10" s="20">
        <v>707505</v>
      </c>
      <c r="K10" s="20">
        <v>386505</v>
      </c>
      <c r="L10" s="20">
        <v>321000</v>
      </c>
      <c r="M10" s="19"/>
      <c r="N10" s="16">
        <v>705411</v>
      </c>
      <c r="O10" s="21">
        <v>375854</v>
      </c>
      <c r="P10" s="21">
        <v>329557</v>
      </c>
      <c r="Q10" s="5"/>
      <c r="R10" s="41">
        <v>681726</v>
      </c>
      <c r="S10" s="41">
        <v>371869</v>
      </c>
      <c r="T10" s="41">
        <v>309857</v>
      </c>
    </row>
    <row r="11" spans="1:20" ht="18.95" customHeight="1">
      <c r="A11" s="5" t="s">
        <v>16</v>
      </c>
      <c r="B11" s="13">
        <v>71</v>
      </c>
      <c r="C11" s="21" t="s">
        <v>17</v>
      </c>
      <c r="D11" s="21">
        <v>71</v>
      </c>
      <c r="E11" s="20"/>
      <c r="F11" s="16">
        <v>975</v>
      </c>
      <c r="G11" s="21">
        <v>975</v>
      </c>
      <c r="H11" s="21" t="s">
        <v>17</v>
      </c>
      <c r="I11" s="19"/>
      <c r="J11" s="20">
        <v>1863</v>
      </c>
      <c r="K11" s="20">
        <v>1863</v>
      </c>
      <c r="L11" s="20" t="s">
        <v>17</v>
      </c>
      <c r="M11" s="19"/>
      <c r="N11" s="16">
        <v>7872</v>
      </c>
      <c r="O11" s="21">
        <v>5631</v>
      </c>
      <c r="P11" s="21">
        <v>2241</v>
      </c>
      <c r="Q11" s="5"/>
      <c r="R11" s="41">
        <v>2695</v>
      </c>
      <c r="S11" s="41">
        <v>2117</v>
      </c>
      <c r="T11" s="41">
        <v>578</v>
      </c>
    </row>
    <row r="12" spans="1:20" ht="21" customHeight="1">
      <c r="A12" s="5" t="s">
        <v>18</v>
      </c>
      <c r="B12" s="13">
        <v>15470</v>
      </c>
      <c r="C12" s="21">
        <v>10164</v>
      </c>
      <c r="D12" s="21">
        <v>5306</v>
      </c>
      <c r="E12" s="20"/>
      <c r="F12" s="16">
        <v>7486</v>
      </c>
      <c r="G12" s="21">
        <v>4741</v>
      </c>
      <c r="H12" s="21">
        <v>2745</v>
      </c>
      <c r="I12" s="19"/>
      <c r="J12" s="10" t="s">
        <v>17</v>
      </c>
      <c r="K12" s="10" t="s">
        <v>17</v>
      </c>
      <c r="L12" s="10" t="s">
        <v>17</v>
      </c>
      <c r="M12" s="19"/>
      <c r="N12" s="16">
        <v>88</v>
      </c>
      <c r="O12" s="21">
        <v>88</v>
      </c>
      <c r="P12" s="21" t="s">
        <v>17</v>
      </c>
      <c r="Q12" s="5"/>
      <c r="R12" s="41">
        <v>5761</v>
      </c>
      <c r="S12" s="41">
        <v>3748</v>
      </c>
      <c r="T12" s="41">
        <v>2013</v>
      </c>
    </row>
    <row r="13" spans="1:20" s="1" customFormat="1" ht="18.95" customHeight="1">
      <c r="A13" s="11" t="s">
        <v>19</v>
      </c>
      <c r="B13" s="8">
        <v>286900</v>
      </c>
      <c r="C13" s="42">
        <v>95893</v>
      </c>
      <c r="D13" s="42">
        <v>191007</v>
      </c>
      <c r="E13" s="9"/>
      <c r="F13" s="40">
        <v>275510</v>
      </c>
      <c r="G13" s="42">
        <v>95943</v>
      </c>
      <c r="H13" s="42">
        <v>179567</v>
      </c>
      <c r="I13" s="9"/>
      <c r="J13" s="10">
        <v>243934</v>
      </c>
      <c r="K13" s="10">
        <v>79466</v>
      </c>
      <c r="L13" s="10">
        <v>164468</v>
      </c>
      <c r="M13" s="9"/>
      <c r="N13" s="40">
        <v>241853</v>
      </c>
      <c r="O13" s="40">
        <v>87144</v>
      </c>
      <c r="P13" s="40">
        <v>154709</v>
      </c>
      <c r="Q13" s="11"/>
      <c r="R13" s="12">
        <v>262049</v>
      </c>
      <c r="S13" s="12">
        <v>89612</v>
      </c>
      <c r="T13" s="12">
        <v>172437</v>
      </c>
    </row>
    <row r="14" spans="1:20" ht="18.95" customHeight="1">
      <c r="A14" s="6" t="s">
        <v>20</v>
      </c>
      <c r="B14" s="13">
        <v>84216</v>
      </c>
      <c r="C14" s="13">
        <v>1223</v>
      </c>
      <c r="D14" s="13">
        <v>82993</v>
      </c>
      <c r="E14" s="20"/>
      <c r="F14" s="16">
        <v>87365</v>
      </c>
      <c r="G14" s="16">
        <v>4644</v>
      </c>
      <c r="H14" s="16">
        <v>82721</v>
      </c>
      <c r="I14" s="19"/>
      <c r="J14" s="20">
        <v>72019</v>
      </c>
      <c r="K14" s="20">
        <v>2569</v>
      </c>
      <c r="L14" s="20">
        <v>69450</v>
      </c>
      <c r="M14" s="19"/>
      <c r="N14" s="16">
        <v>62260</v>
      </c>
      <c r="O14" s="16">
        <v>2371</v>
      </c>
      <c r="P14" s="16">
        <v>59889</v>
      </c>
      <c r="Q14" s="6"/>
      <c r="R14" s="41">
        <v>76465</v>
      </c>
      <c r="S14" s="41">
        <v>2702</v>
      </c>
      <c r="T14" s="41">
        <v>73763</v>
      </c>
    </row>
    <row r="15" spans="1:20" ht="18.95" customHeight="1">
      <c r="A15" s="5" t="s">
        <v>21</v>
      </c>
      <c r="B15" s="13">
        <v>65911</v>
      </c>
      <c r="C15" s="21">
        <v>32088</v>
      </c>
      <c r="D15" s="21">
        <v>33823</v>
      </c>
      <c r="E15" s="20"/>
      <c r="F15" s="16">
        <v>58756</v>
      </c>
      <c r="G15" s="21">
        <v>31683</v>
      </c>
      <c r="H15" s="21">
        <v>27073</v>
      </c>
      <c r="I15" s="19"/>
      <c r="J15" s="20">
        <v>65439</v>
      </c>
      <c r="K15" s="20">
        <v>31252</v>
      </c>
      <c r="L15" s="20">
        <v>34187</v>
      </c>
      <c r="M15" s="19"/>
      <c r="N15" s="16">
        <v>66707</v>
      </c>
      <c r="O15" s="21">
        <v>35513</v>
      </c>
      <c r="P15" s="21">
        <v>31194</v>
      </c>
      <c r="Q15" s="5"/>
      <c r="R15" s="41">
        <v>64203</v>
      </c>
      <c r="S15" s="41">
        <v>32634</v>
      </c>
      <c r="T15" s="41">
        <v>31569</v>
      </c>
    </row>
    <row r="16" spans="1:20" ht="21" customHeight="1">
      <c r="A16" s="5" t="s">
        <v>22</v>
      </c>
      <c r="B16" s="13">
        <v>136773</v>
      </c>
      <c r="C16" s="21">
        <v>62582</v>
      </c>
      <c r="D16" s="21">
        <v>74191</v>
      </c>
      <c r="E16" s="20"/>
      <c r="F16" s="16">
        <v>129389</v>
      </c>
      <c r="G16" s="21">
        <v>59616</v>
      </c>
      <c r="H16" s="21">
        <v>69773</v>
      </c>
      <c r="I16" s="19"/>
      <c r="J16" s="20">
        <v>106476</v>
      </c>
      <c r="K16" s="20">
        <v>45645</v>
      </c>
      <c r="L16" s="20">
        <v>60831</v>
      </c>
      <c r="M16" s="19"/>
      <c r="N16" s="16">
        <v>112886</v>
      </c>
      <c r="O16" s="21">
        <v>49260</v>
      </c>
      <c r="P16" s="21">
        <v>63626</v>
      </c>
      <c r="Q16" s="5"/>
      <c r="R16" s="41">
        <v>121381</v>
      </c>
      <c r="S16" s="41">
        <v>54276</v>
      </c>
      <c r="T16" s="41">
        <v>67105</v>
      </c>
    </row>
    <row r="17" spans="1:20" s="1" customFormat="1" ht="21.95" customHeight="1">
      <c r="A17" s="11" t="s">
        <v>23</v>
      </c>
      <c r="B17" s="8">
        <v>250607</v>
      </c>
      <c r="C17" s="42">
        <v>128705</v>
      </c>
      <c r="D17" s="42">
        <v>121902</v>
      </c>
      <c r="E17" s="9"/>
      <c r="F17" s="40">
        <v>249253</v>
      </c>
      <c r="G17" s="42">
        <v>128008</v>
      </c>
      <c r="H17" s="42">
        <v>121245</v>
      </c>
      <c r="I17" s="9"/>
      <c r="J17" s="10">
        <v>247996</v>
      </c>
      <c r="K17" s="10">
        <v>127359</v>
      </c>
      <c r="L17" s="10">
        <v>120637</v>
      </c>
      <c r="M17" s="9"/>
      <c r="N17" s="43">
        <v>246920</v>
      </c>
      <c r="O17" s="40">
        <v>126797</v>
      </c>
      <c r="P17" s="42">
        <v>120123</v>
      </c>
      <c r="Q17" s="11"/>
      <c r="R17" s="12">
        <v>248694</v>
      </c>
      <c r="S17" s="12">
        <v>127717</v>
      </c>
      <c r="T17" s="12">
        <v>120977</v>
      </c>
    </row>
    <row r="18" spans="1:20" ht="19.5" customHeight="1">
      <c r="A18" s="5"/>
      <c r="B18" s="46" t="s">
        <v>24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7"/>
      <c r="R18" s="47"/>
      <c r="S18" s="47"/>
      <c r="T18" s="47"/>
    </row>
    <row r="19" spans="1:20" s="1" customFormat="1" ht="19.5" customHeight="1">
      <c r="A19" s="7" t="s">
        <v>11</v>
      </c>
      <c r="B19" s="22">
        <v>100</v>
      </c>
      <c r="C19" s="22">
        <v>100</v>
      </c>
      <c r="D19" s="22">
        <v>100</v>
      </c>
      <c r="E19" s="11"/>
      <c r="F19" s="23">
        <v>100</v>
      </c>
      <c r="G19" s="23">
        <v>100</v>
      </c>
      <c r="H19" s="23">
        <v>100</v>
      </c>
      <c r="I19" s="11"/>
      <c r="J19" s="23">
        <v>100</v>
      </c>
      <c r="K19" s="23">
        <v>100</v>
      </c>
      <c r="L19" s="23">
        <v>100</v>
      </c>
      <c r="M19" s="11"/>
      <c r="N19" s="23">
        <v>100</v>
      </c>
      <c r="O19" s="23">
        <v>100</v>
      </c>
      <c r="P19" s="23">
        <v>100</v>
      </c>
      <c r="Q19" s="11"/>
      <c r="R19" s="23">
        <v>100</v>
      </c>
      <c r="S19" s="23">
        <v>100</v>
      </c>
      <c r="T19" s="23">
        <v>100</v>
      </c>
    </row>
    <row r="20" spans="1:20" s="1" customFormat="1" ht="21" customHeight="1">
      <c r="A20" s="44" t="s">
        <v>12</v>
      </c>
      <c r="B20" s="22">
        <v>79.111749021255235</v>
      </c>
      <c r="C20" s="22">
        <v>78.355775520946324</v>
      </c>
      <c r="D20" s="22">
        <v>79.854638480149134</v>
      </c>
      <c r="E20" s="29"/>
      <c r="F20" s="23">
        <v>79.237671448539203</v>
      </c>
      <c r="G20" s="23">
        <v>78.4826510406686</v>
      </c>
      <c r="H20" s="23">
        <v>79.979359313077936</v>
      </c>
      <c r="I20" s="11"/>
      <c r="J20" s="45">
        <v>79.35599659701424</v>
      </c>
      <c r="K20" s="45">
        <v>78.602066892587786</v>
      </c>
      <c r="L20" s="45">
        <v>80.096352942146993</v>
      </c>
      <c r="M20" s="23"/>
      <c r="N20" s="23">
        <v>79.5</v>
      </c>
      <c r="O20" s="23">
        <v>78.7</v>
      </c>
      <c r="P20" s="23">
        <v>80.199999999999989</v>
      </c>
      <c r="Q20" s="11"/>
      <c r="R20" s="29">
        <v>79.3</v>
      </c>
      <c r="S20" s="29">
        <v>78.5</v>
      </c>
      <c r="T20" s="29">
        <v>80</v>
      </c>
    </row>
    <row r="21" spans="1:20" s="1" customFormat="1" ht="18.95" customHeight="1">
      <c r="A21" s="11" t="s">
        <v>13</v>
      </c>
      <c r="B21" s="22">
        <v>55.198453679138424</v>
      </c>
      <c r="C21" s="22">
        <v>62.229520768062642</v>
      </c>
      <c r="D21" s="22">
        <v>48.289077063419668</v>
      </c>
      <c r="E21" s="11"/>
      <c r="F21" s="23">
        <v>56.288181816667304</v>
      </c>
      <c r="G21" s="23">
        <v>62.355229229491712</v>
      </c>
      <c r="H21" s="23">
        <v>50.328269484808452</v>
      </c>
      <c r="I21" s="11"/>
      <c r="J21" s="45">
        <v>59.050127445479802</v>
      </c>
      <c r="K21" s="45">
        <v>65.2</v>
      </c>
      <c r="L21" s="45">
        <v>52.961120597916199</v>
      </c>
      <c r="M21" s="11"/>
      <c r="N21" s="23">
        <v>59.400000000000006</v>
      </c>
      <c r="O21" s="23">
        <v>64</v>
      </c>
      <c r="P21" s="23">
        <v>54.699999999999996</v>
      </c>
      <c r="Q21" s="11"/>
      <c r="R21" s="29">
        <v>57.5</v>
      </c>
      <c r="S21" s="29">
        <v>63.5</v>
      </c>
      <c r="T21" s="29">
        <v>51.5</v>
      </c>
    </row>
    <row r="22" spans="1:20" ht="18.95" customHeight="1">
      <c r="A22" s="5" t="s">
        <v>14</v>
      </c>
      <c r="B22" s="24">
        <v>53.909019454870219</v>
      </c>
      <c r="C22" s="24">
        <v>60.520248419629382</v>
      </c>
      <c r="D22" s="24">
        <v>47.412214598289246</v>
      </c>
      <c r="E22" s="28"/>
      <c r="F22" s="26">
        <v>55.66461142218364</v>
      </c>
      <c r="G22" s="26">
        <v>61.558296604841779</v>
      </c>
      <c r="H22" s="26">
        <v>49.875</v>
      </c>
      <c r="I22" s="5"/>
      <c r="J22" s="27">
        <v>59.050127445479802</v>
      </c>
      <c r="K22" s="27">
        <v>65.2</v>
      </c>
      <c r="L22" s="27">
        <v>52.961120597916199</v>
      </c>
      <c r="M22" s="5"/>
      <c r="N22" s="26">
        <v>59.400000000000006</v>
      </c>
      <c r="O22" s="26">
        <v>64</v>
      </c>
      <c r="P22" s="26">
        <v>54.699999999999996</v>
      </c>
      <c r="Q22" s="5"/>
      <c r="R22" s="25">
        <v>57</v>
      </c>
      <c r="S22" s="25">
        <v>62.9</v>
      </c>
      <c r="T22" s="25">
        <v>51.2</v>
      </c>
    </row>
    <row r="23" spans="1:20" ht="18.95" customHeight="1">
      <c r="A23" s="5" t="s">
        <v>15</v>
      </c>
      <c r="B23" s="24">
        <v>53.903101560240415</v>
      </c>
      <c r="C23" s="24">
        <v>60.520248419629382</v>
      </c>
      <c r="D23" s="24">
        <v>47.400481233226245</v>
      </c>
      <c r="E23" s="28"/>
      <c r="F23" s="26">
        <v>55.58339566815993</v>
      </c>
      <c r="G23" s="26">
        <v>61.394405166530511</v>
      </c>
      <c r="H23" s="26">
        <v>49.875</v>
      </c>
      <c r="I23" s="5"/>
      <c r="J23" s="27">
        <v>58.895045192783137</v>
      </c>
      <c r="K23" s="27">
        <v>64.937759684673708</v>
      </c>
      <c r="L23" s="27">
        <v>52.961120597916199</v>
      </c>
      <c r="M23" s="5"/>
      <c r="N23" s="26">
        <v>58.7</v>
      </c>
      <c r="O23" s="26">
        <v>63.1</v>
      </c>
      <c r="P23" s="26">
        <v>54.3</v>
      </c>
      <c r="Q23" s="5"/>
      <c r="R23" s="25">
        <v>56.8</v>
      </c>
      <c r="S23" s="25">
        <v>62.5</v>
      </c>
      <c r="T23" s="25">
        <v>51.1</v>
      </c>
    </row>
    <row r="24" spans="1:20" ht="18.95" customHeight="1">
      <c r="A24" s="5" t="s">
        <v>16</v>
      </c>
      <c r="B24" s="24">
        <v>5.91789462980235E-3</v>
      </c>
      <c r="C24" s="24" t="s">
        <v>17</v>
      </c>
      <c r="D24" s="24">
        <v>1.1733365062996602E-2</v>
      </c>
      <c r="E24" s="28"/>
      <c r="F24" s="26">
        <v>8.1215754023719999E-2</v>
      </c>
      <c r="G24" s="26">
        <v>0.16389143831126263</v>
      </c>
      <c r="H24" s="26" t="s">
        <v>17</v>
      </c>
      <c r="I24" s="5"/>
      <c r="J24" s="27">
        <v>0.15508225269666645</v>
      </c>
      <c r="K24" s="27">
        <v>0.31300771346437206</v>
      </c>
      <c r="L24" s="27" t="s">
        <v>17</v>
      </c>
      <c r="M24" s="5"/>
      <c r="N24" s="26">
        <v>0.7</v>
      </c>
      <c r="O24" s="26">
        <v>0.9</v>
      </c>
      <c r="P24" s="26">
        <v>0.4</v>
      </c>
      <c r="Q24" s="5"/>
      <c r="R24" s="25">
        <v>0.2</v>
      </c>
      <c r="S24" s="25">
        <v>0.4</v>
      </c>
      <c r="T24" s="25">
        <v>0.1</v>
      </c>
    </row>
    <row r="25" spans="1:20" ht="21" customHeight="1">
      <c r="A25" s="5" t="s">
        <v>18</v>
      </c>
      <c r="B25" s="24">
        <v>1.2894342242682024</v>
      </c>
      <c r="C25" s="24">
        <v>1.7092723484332513</v>
      </c>
      <c r="D25" s="24">
        <v>0.87686246513042221</v>
      </c>
      <c r="E25" s="28"/>
      <c r="F25" s="26">
        <v>0.62357039448365936</v>
      </c>
      <c r="G25" s="26">
        <v>0.79693262464994463</v>
      </c>
      <c r="H25" s="26">
        <v>0.4</v>
      </c>
      <c r="I25" s="5"/>
      <c r="J25" s="27" t="s">
        <v>17</v>
      </c>
      <c r="K25" s="27" t="s">
        <v>17</v>
      </c>
      <c r="L25" s="27" t="s">
        <v>17</v>
      </c>
      <c r="M25" s="5"/>
      <c r="N25" s="26" t="s">
        <v>25</v>
      </c>
      <c r="O25" s="26" t="s">
        <v>25</v>
      </c>
      <c r="P25" s="26" t="s">
        <v>17</v>
      </c>
      <c r="Q25" s="5"/>
      <c r="R25" s="25">
        <v>0.5</v>
      </c>
      <c r="S25" s="25">
        <v>0.6</v>
      </c>
      <c r="T25" s="25">
        <v>0.3</v>
      </c>
    </row>
    <row r="26" spans="1:20" s="1" customFormat="1" ht="18.95" customHeight="1">
      <c r="A26" s="11" t="s">
        <v>19</v>
      </c>
      <c r="B26" s="22">
        <v>23.913295342116822</v>
      </c>
      <c r="C26" s="22">
        <v>16.2</v>
      </c>
      <c r="D26" s="22">
        <v>31.565561416729466</v>
      </c>
      <c r="E26" s="11"/>
      <c r="F26" s="23">
        <v>22.949489631871895</v>
      </c>
      <c r="G26" s="23">
        <v>16.127421811176891</v>
      </c>
      <c r="H26" s="23">
        <v>29.7</v>
      </c>
      <c r="I26" s="11"/>
      <c r="J26" s="45">
        <v>20.305869151534424</v>
      </c>
      <c r="K26" s="45">
        <v>13.3512994944497</v>
      </c>
      <c r="L26" s="45">
        <v>27.135232344230786</v>
      </c>
      <c r="M26" s="11"/>
      <c r="N26" s="23">
        <v>20.100000000000001</v>
      </c>
      <c r="O26" s="23">
        <v>14.700000000000001</v>
      </c>
      <c r="P26" s="23">
        <v>25.5</v>
      </c>
      <c r="Q26" s="11"/>
      <c r="R26" s="29">
        <v>21.799999999999997</v>
      </c>
      <c r="S26" s="29">
        <v>15.1</v>
      </c>
      <c r="T26" s="29">
        <v>28.5</v>
      </c>
    </row>
    <row r="27" spans="1:20" ht="18.95" customHeight="1">
      <c r="A27" s="5" t="s">
        <v>20</v>
      </c>
      <c r="B27" s="24">
        <v>7.0194565372314752</v>
      </c>
      <c r="C27" s="24">
        <v>0.20567100375185618</v>
      </c>
      <c r="D27" s="24">
        <v>13.715312206665873</v>
      </c>
      <c r="E27" s="28"/>
      <c r="F27" s="26">
        <v>7.2</v>
      </c>
      <c r="G27" s="26">
        <v>0.78062752771026012</v>
      </c>
      <c r="H27" s="26">
        <v>13.7</v>
      </c>
      <c r="I27" s="5"/>
      <c r="J27" s="27">
        <v>5.9950986349765003</v>
      </c>
      <c r="K27" s="27">
        <v>0.43162469988726349</v>
      </c>
      <c r="L27" s="27">
        <v>11.458410671418319</v>
      </c>
      <c r="M27" s="5"/>
      <c r="N27" s="26">
        <v>5.2</v>
      </c>
      <c r="O27" s="26">
        <v>0.4</v>
      </c>
      <c r="P27" s="26">
        <v>9.9</v>
      </c>
      <c r="Q27" s="5"/>
      <c r="R27" s="25">
        <v>6.4</v>
      </c>
      <c r="S27" s="25">
        <v>0.5</v>
      </c>
      <c r="T27" s="25">
        <v>12.2</v>
      </c>
    </row>
    <row r="28" spans="1:20" ht="18.95" customHeight="1">
      <c r="A28" s="5" t="s">
        <v>21</v>
      </c>
      <c r="B28" s="24">
        <v>5.4937232809141232</v>
      </c>
      <c r="C28" s="24">
        <v>5.3962151826570413</v>
      </c>
      <c r="D28" s="24">
        <v>5.5895437538835786</v>
      </c>
      <c r="E28" s="28"/>
      <c r="F28" s="26">
        <v>4.8942695829925045</v>
      </c>
      <c r="G28" s="26">
        <v>5.3257153230930605</v>
      </c>
      <c r="H28" s="26">
        <v>4.4704425363276092</v>
      </c>
      <c r="I28" s="5"/>
      <c r="J28" s="27">
        <v>5.4473577746737281</v>
      </c>
      <c r="K28" s="27">
        <v>5.2507337955923541</v>
      </c>
      <c r="L28" s="27">
        <v>5.6404418376353931</v>
      </c>
      <c r="M28" s="5"/>
      <c r="N28" s="26">
        <v>5.5</v>
      </c>
      <c r="O28" s="26">
        <v>6</v>
      </c>
      <c r="P28" s="26">
        <v>5.0999999999999996</v>
      </c>
      <c r="Q28" s="5"/>
      <c r="R28" s="25">
        <v>5.3</v>
      </c>
      <c r="S28" s="25">
        <v>5.5</v>
      </c>
      <c r="T28" s="25">
        <v>5.2</v>
      </c>
    </row>
    <row r="29" spans="1:20" ht="21" customHeight="1">
      <c r="A29" s="5" t="s">
        <v>22</v>
      </c>
      <c r="B29" s="24">
        <v>11.400115523971225</v>
      </c>
      <c r="C29" s="24">
        <v>10.524368566474786</v>
      </c>
      <c r="D29" s="24">
        <v>12.260705456180013</v>
      </c>
      <c r="E29" s="28"/>
      <c r="F29" s="26">
        <v>10.777871997307802</v>
      </c>
      <c r="G29" s="26">
        <v>10.021078960373572</v>
      </c>
      <c r="H29" s="26">
        <v>11.521301188903568</v>
      </c>
      <c r="I29" s="5"/>
      <c r="J29" s="27">
        <v>8.8634127418841953</v>
      </c>
      <c r="K29" s="27">
        <v>7.6689409989700819</v>
      </c>
      <c r="L29" s="27">
        <v>10.036379835177073</v>
      </c>
      <c r="M29" s="5"/>
      <c r="N29" s="26">
        <v>9.4</v>
      </c>
      <c r="O29" s="26">
        <v>8.3000000000000007</v>
      </c>
      <c r="P29" s="26">
        <v>10.5</v>
      </c>
      <c r="Q29" s="5"/>
      <c r="R29" s="25">
        <v>10.1</v>
      </c>
      <c r="S29" s="25">
        <v>9.1</v>
      </c>
      <c r="T29" s="25">
        <v>11.1</v>
      </c>
    </row>
    <row r="30" spans="1:20" s="11" customFormat="1" ht="21.95" customHeight="1">
      <c r="A30" s="11" t="s">
        <v>23</v>
      </c>
      <c r="B30" s="22">
        <v>20.888250978744757</v>
      </c>
      <c r="C30" s="22">
        <v>21.64422447905368</v>
      </c>
      <c r="D30" s="22">
        <v>20.145361519850873</v>
      </c>
      <c r="F30" s="23">
        <v>20.762328551460801</v>
      </c>
      <c r="G30" s="23">
        <v>21.51734895933139</v>
      </c>
      <c r="H30" s="23">
        <v>20.020640686922061</v>
      </c>
      <c r="J30" s="45">
        <v>20.644003402985771</v>
      </c>
      <c r="K30" s="45">
        <v>21.397933107412218</v>
      </c>
      <c r="L30" s="45">
        <v>19.903647057853014</v>
      </c>
      <c r="N30" s="23">
        <v>20.5</v>
      </c>
      <c r="O30" s="23">
        <v>21.3</v>
      </c>
      <c r="P30" s="23">
        <v>19.8</v>
      </c>
      <c r="R30" s="29">
        <v>20.7</v>
      </c>
      <c r="S30" s="29">
        <v>21.5</v>
      </c>
      <c r="T30" s="29">
        <v>20</v>
      </c>
    </row>
    <row r="31" spans="1:20" ht="3.75" customHeight="1">
      <c r="A31" s="5"/>
      <c r="B31" s="25"/>
      <c r="C31" s="26"/>
      <c r="D31" s="23">
        <f>[1]ตารางที่1!$D30</f>
        <v>0</v>
      </c>
      <c r="E31" s="5"/>
      <c r="F31" s="5"/>
      <c r="G31" s="5"/>
      <c r="H31" s="5"/>
      <c r="I31" s="5"/>
      <c r="J31" s="20" t="s">
        <v>17</v>
      </c>
      <c r="K31" s="20" t="s">
        <v>17</v>
      </c>
      <c r="L31" s="20" t="s">
        <v>17</v>
      </c>
      <c r="M31" s="5"/>
      <c r="N31" s="5"/>
      <c r="O31" s="5"/>
      <c r="P31" s="5"/>
      <c r="Q31" s="5"/>
      <c r="R31" s="29">
        <f t="shared" ref="R31" si="0">R18*100/$R$6</f>
        <v>0</v>
      </c>
      <c r="S31" s="29">
        <f t="shared" ref="S31" si="1">S18*100/$S$6</f>
        <v>0</v>
      </c>
      <c r="T31" s="5"/>
    </row>
    <row r="32" spans="1:20" ht="21" customHeight="1">
      <c r="A32" s="30" t="s">
        <v>26</v>
      </c>
      <c r="B32" s="31">
        <f>(B8/B7)*100</f>
        <v>69.772763669158735</v>
      </c>
      <c r="C32" s="31">
        <f>(C8/C7)*100</f>
        <v>79.419188125356811</v>
      </c>
      <c r="D32" s="31">
        <f>(D8/D7)*100</f>
        <v>60.47122369156267</v>
      </c>
      <c r="E32" s="31"/>
      <c r="F32" s="31">
        <f>F8/F7*100</f>
        <v>71.037147846051468</v>
      </c>
      <c r="G32" s="31">
        <f>G8/G7*100</f>
        <v>79.450972160943081</v>
      </c>
      <c r="H32" s="31">
        <f>H8/H7*100</f>
        <v>62.926572452023819</v>
      </c>
      <c r="I32" s="31"/>
      <c r="J32" s="31">
        <f>J8/J7*100</f>
        <v>74.41167646768811</v>
      </c>
      <c r="K32" s="31">
        <f>K8/K7*100</f>
        <v>83.014060542842117</v>
      </c>
      <c r="L32" s="31">
        <f>L8/L7*100</f>
        <v>66.12176291743225</v>
      </c>
      <c r="M32" s="31"/>
      <c r="N32" s="31">
        <f>N8/N7*100</f>
        <v>74.681017227372848</v>
      </c>
      <c r="O32" s="31">
        <f>O8/O7*100</f>
        <v>81.407971121166938</v>
      </c>
      <c r="P32" s="31">
        <f>P8/P7*100</f>
        <v>68.200046453596769</v>
      </c>
      <c r="Q32" s="31"/>
      <c r="R32" s="31">
        <f>R8/R7*100</f>
        <v>72.480522058198062</v>
      </c>
      <c r="S32" s="31">
        <f>S8/S7*100</f>
        <v>80.825341395882276</v>
      </c>
      <c r="T32" s="31">
        <f>T8/T7*100</f>
        <v>64.437547047238013</v>
      </c>
    </row>
    <row r="33" spans="1:20" ht="19.5">
      <c r="A33" s="32" t="s">
        <v>27</v>
      </c>
      <c r="B33" s="33">
        <f>(B10/B8)*100</f>
        <v>97.653281871938432</v>
      </c>
      <c r="C33" s="33">
        <f>(C10/C8)*100</f>
        <v>97.253277339538045</v>
      </c>
      <c r="D33" s="33">
        <f>(D10/D8)*100</f>
        <v>98.159840932502405</v>
      </c>
      <c r="E33" s="33"/>
      <c r="F33" s="33">
        <f>(F10/F8)*100</f>
        <v>98.747896759566885</v>
      </c>
      <c r="G33" s="33">
        <f>(G10/G8)*100</f>
        <v>98.45911229124826</v>
      </c>
      <c r="H33" s="33">
        <f>(H10/H8)*100</f>
        <v>99.099373991102013</v>
      </c>
      <c r="I33" s="33"/>
      <c r="J33" s="33">
        <f>(J10/J8)*100</f>
        <v>99.737371857766348</v>
      </c>
      <c r="K33" s="33">
        <f>(K10/K8)*100</f>
        <v>99.520300333704114</v>
      </c>
      <c r="L33" s="33">
        <f>(L10/L8)*100</f>
        <v>100</v>
      </c>
      <c r="M33" s="33"/>
      <c r="N33" s="33">
        <f>(N10/N8)*100</f>
        <v>98.884171069471563</v>
      </c>
      <c r="O33" s="33">
        <f>(O10/O8)*100</f>
        <v>98.501204225665859</v>
      </c>
      <c r="P33" s="33">
        <f>(P10/P8)*100</f>
        <v>99.324589057197457</v>
      </c>
      <c r="Q33" s="33"/>
      <c r="R33" s="33">
        <f>(R10/R8)*100</f>
        <v>98.774815918120154</v>
      </c>
      <c r="S33" s="33">
        <f>(S10/S8)*100</f>
        <v>98.447320071796554</v>
      </c>
      <c r="T33" s="33">
        <f>(T10/T8)*100</f>
        <v>99.170742011470708</v>
      </c>
    </row>
    <row r="34" spans="1:20" ht="19.5">
      <c r="A34" s="32" t="s">
        <v>28</v>
      </c>
      <c r="B34" s="33">
        <f>(B11*100)/B8</f>
        <v>1.0721123936192702E-2</v>
      </c>
      <c r="C34" s="34" t="s">
        <v>17</v>
      </c>
      <c r="D34" s="33">
        <f>(D11*100)/D8</f>
        <v>2.4298176267868572E-2</v>
      </c>
      <c r="E34" s="33"/>
      <c r="F34" s="33">
        <f>(F11*100)/F8</f>
        <v>0.14428562338048637</v>
      </c>
      <c r="G34" s="33">
        <f>(G11*100)/G8</f>
        <v>0.26283511477133348</v>
      </c>
      <c r="H34" s="34" t="s">
        <v>17</v>
      </c>
      <c r="I34" s="33"/>
      <c r="J34" s="33">
        <f>(J11*100)/J8</f>
        <v>0.26262814223365022</v>
      </c>
      <c r="K34" s="33">
        <f>(K11*100)/K8</f>
        <v>0.47969966629588434</v>
      </c>
      <c r="L34" s="34" t="s">
        <v>17</v>
      </c>
      <c r="M34" s="33"/>
      <c r="N34" s="35">
        <f>(N11*100)/N8</f>
        <v>1.1034931333065123</v>
      </c>
      <c r="O34" s="33">
        <f>(O11*100)/O8</f>
        <v>1.4757333459128397</v>
      </c>
      <c r="P34" s="33">
        <f>(P11*100)/P8</f>
        <v>0.67541094280254854</v>
      </c>
      <c r="Q34" s="33"/>
      <c r="R34" s="33">
        <f>(R11*100)/R8</f>
        <v>0.3904767148375356</v>
      </c>
      <c r="S34" s="33">
        <f>(S11*100)/S8</f>
        <v>0.5604472988928717</v>
      </c>
      <c r="T34" s="33">
        <f>(T11*100)/T8</f>
        <v>0.18499078246620237</v>
      </c>
    </row>
    <row r="35" spans="1:20" ht="4.5" customHeight="1">
      <c r="A35" s="36"/>
      <c r="B35" s="37"/>
      <c r="C35" s="37"/>
      <c r="D35" s="37"/>
      <c r="E35" s="37"/>
      <c r="F35" s="37"/>
      <c r="G35" s="37"/>
      <c r="H35" s="37"/>
      <c r="I35" s="37"/>
      <c r="J35" s="38"/>
      <c r="K35" s="38"/>
      <c r="L35" s="38"/>
      <c r="M35" s="37"/>
      <c r="N35" s="38"/>
      <c r="O35" s="38"/>
      <c r="P35" s="38"/>
      <c r="Q35" s="37"/>
      <c r="R35" s="37"/>
      <c r="S35" s="37"/>
      <c r="T35" s="37"/>
    </row>
    <row r="36" spans="1:20" ht="24" customHeight="1">
      <c r="A36" s="39" t="s">
        <v>29</v>
      </c>
      <c r="B36" s="5"/>
      <c r="C36" s="26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 ht="24" customHeight="1">
      <c r="A37" s="5"/>
      <c r="B37" s="5"/>
      <c r="C37" s="26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 ht="24" customHeight="1">
      <c r="A38" s="5"/>
      <c r="B38" s="5"/>
      <c r="C38" s="26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 ht="24" customHeight="1">
      <c r="A39" s="5"/>
      <c r="B39" s="5"/>
      <c r="C39" s="26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ht="24" customHeight="1">
      <c r="A40" s="5"/>
      <c r="B40" s="5"/>
      <c r="C40" s="26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20" ht="24" customHeight="1">
      <c r="A41" s="5"/>
      <c r="B41" s="5"/>
      <c r="C41" s="26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20" ht="24" customHeight="1">
      <c r="C42" s="26"/>
    </row>
    <row r="43" spans="1:20" ht="24" customHeight="1">
      <c r="C43" s="26"/>
    </row>
    <row r="44" spans="1:20" ht="24" customHeight="1">
      <c r="C44" s="26"/>
    </row>
    <row r="45" spans="1:20" ht="24" customHeight="1">
      <c r="C45" s="26"/>
    </row>
    <row r="46" spans="1:20" ht="24" customHeight="1">
      <c r="C46" s="26"/>
    </row>
    <row r="47" spans="1:20" ht="24" customHeight="1">
      <c r="C47" s="26"/>
    </row>
    <row r="48" spans="1:20" ht="24" customHeight="1">
      <c r="C48" s="26"/>
    </row>
    <row r="49" spans="3:3" ht="24" customHeight="1">
      <c r="C49" s="26"/>
    </row>
    <row r="50" spans="3:3" ht="24" customHeight="1">
      <c r="C50" s="26"/>
    </row>
    <row r="51" spans="3:3" ht="24" customHeight="1">
      <c r="C51" s="26"/>
    </row>
    <row r="52" spans="3:3" ht="24" customHeight="1">
      <c r="C52" s="26"/>
    </row>
    <row r="53" spans="3:3" ht="24" customHeight="1">
      <c r="C53" s="26"/>
    </row>
    <row r="54" spans="3:3" ht="24" customHeight="1">
      <c r="C54" s="26"/>
    </row>
    <row r="55" spans="3:3" ht="24" customHeight="1">
      <c r="C55" s="26"/>
    </row>
    <row r="56" spans="3:3" ht="24" customHeight="1">
      <c r="C56" s="26"/>
    </row>
    <row r="57" spans="3:3" ht="24" customHeight="1">
      <c r="C57" s="26"/>
    </row>
    <row r="58" spans="3:3" ht="24" customHeight="1">
      <c r="C58" s="26"/>
    </row>
    <row r="59" spans="3:3" ht="24" customHeight="1">
      <c r="C59" s="26"/>
    </row>
    <row r="60" spans="3:3" ht="24" customHeight="1">
      <c r="C60" s="26"/>
    </row>
    <row r="61" spans="3:3" ht="24" customHeight="1">
      <c r="C61" s="26"/>
    </row>
  </sheetData>
  <mergeCells count="8">
    <mergeCell ref="B5:T5"/>
    <mergeCell ref="B18:T18"/>
    <mergeCell ref="A3:A4"/>
    <mergeCell ref="B3:D3"/>
    <mergeCell ref="F3:H3"/>
    <mergeCell ref="J3:L3"/>
    <mergeCell ref="N3:P3"/>
    <mergeCell ref="R3:T3"/>
  </mergeCells>
  <pageMargins left="0.59055118110236227" right="0.59055118110236227" top="0.63" bottom="0" header="0.19685039370078741" footer="0"/>
  <pageSetup paperSize="9" scale="80" firstPageNumber="7" orientation="landscape" useFirstPageNumber="1" horizontalDpi="300" verticalDpi="300" r:id="rId1"/>
  <headerFooter alignWithMargins="0"/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JiMMy</cp:lastModifiedBy>
  <dcterms:created xsi:type="dcterms:W3CDTF">2012-05-25T03:07:30Z</dcterms:created>
  <dcterms:modified xsi:type="dcterms:W3CDTF">2012-09-02T00:05:58Z</dcterms:modified>
</cp:coreProperties>
</file>