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8.สิงหา55_ok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52511"/>
</workbook>
</file>

<file path=xl/calcChain.xml><?xml version="1.0" encoding="utf-8"?>
<calcChain xmlns="http://schemas.openxmlformats.org/spreadsheetml/2006/main">
  <c r="B8" i="7" l="1"/>
  <c r="B9" i="7"/>
  <c r="D9" i="7"/>
  <c r="C9" i="7"/>
  <c r="B12" i="7"/>
  <c r="D13" i="7" l="1"/>
  <c r="D7" i="7" s="1"/>
  <c r="D24" i="7" s="1"/>
  <c r="C13" i="7"/>
  <c r="C7" i="7" s="1"/>
  <c r="B11" i="7"/>
  <c r="B10" i="7"/>
  <c r="B14" i="7"/>
  <c r="B16" i="7"/>
  <c r="B15" i="7"/>
  <c r="C24" i="7" l="1"/>
  <c r="B7" i="7"/>
  <c r="B13" i="7"/>
  <c r="D25" i="7" l="1"/>
  <c r="D26" i="7"/>
  <c r="D22" i="7"/>
  <c r="D27" i="7"/>
  <c r="D23" i="7"/>
  <c r="D19" i="7"/>
  <c r="D28" i="7"/>
  <c r="D20" i="7"/>
  <c r="D21" i="7"/>
  <c r="C26" i="7"/>
  <c r="C22" i="7"/>
  <c r="C28" i="7"/>
  <c r="C25" i="7"/>
  <c r="C27" i="7"/>
  <c r="C23" i="7"/>
  <c r="C19" i="7"/>
  <c r="C20" i="7"/>
  <c r="C21" i="7"/>
  <c r="B24" i="7"/>
  <c r="B21" i="7" l="1"/>
  <c r="B20" i="7"/>
  <c r="B26" i="7"/>
  <c r="B28" i="7"/>
  <c r="B25" i="7"/>
  <c r="B27" i="7"/>
  <c r="B23" i="7"/>
  <c r="B19" i="7"/>
  <c r="B22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<sst xmlns="http://schemas.openxmlformats.org/spreadsheetml/2006/main" count="30" uniqueCount="20">
  <si>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</si>
  <si>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</si>
  <si>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</si>
  <si>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</si>
  <si>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</si>
  <si>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</si>
  <si>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</si>
  <si>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</si>
  <si>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</si>
  <si>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</si>
  <si>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</si>
  <si>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</si>
  <si>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</si>
  <si>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</si>
  <si>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</si>
  <si>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</si>
  <si>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</si>
  <si>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</si>
  <si>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2555</t>
  </si>
  <si>
    <t xml:space="preserve">                เดือนสิงหาคม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</si>
</sst>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90" formatCode="0.0"/>
    <numFmt numFmtId="194" formatCode="_-#,##0.0_-;\-#,##0.0_-;_-&quot;-&quot;_-;_-@_-"/>
    <numFmt numFmtId="196" formatCode="_-* #,##0.0_-;\-* #,##0.0_-;_-* &quot;-&quot;?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/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4" fontId="6" fillId="0" borderId="0" xfId="0" applyNumberFormat="1" applyFont="1" applyBorder="1" applyAlignment="1">
      <alignment horizontal="right"/>
    </xf>
    <xf numFmtId="190" fontId="6" fillId="0" borderId="0" xfId="0" applyNumberFormat="1" applyFont="1"/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41" fontId="6" fillId="0" borderId="0" xfId="0" applyNumberFormat="1" applyFont="1"/>
    <xf numFmtId="41" fontId="5" fillId="0" borderId="0" xfId="0" applyNumberFormat="1" applyFont="1" applyFill="1" applyAlignment="1">
      <alignment horizontal="right"/>
    </xf>
    <xf numFmtId="19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zoomScale="80" zoomScaleNormal="90" zoomScaleSheetLayoutView="80" workbookViewId="0">
      <selection activeCell="C37" sqref="C37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 x14ac:dyDescent="0.35">
      <c r="A1" s="22" t="s">
        <v>16</v>
      </c>
    </row>
    <row r="2" spans="1:10" ht="23.25" x14ac:dyDescent="0.35">
      <c r="A2" s="2" t="s">
        <v>19</v>
      </c>
    </row>
    <row r="3" spans="1:10" ht="8.1" customHeight="1" x14ac:dyDescent="0.35">
      <c r="A3" s="3"/>
      <c r="B3" s="3"/>
      <c r="C3" s="3"/>
      <c r="D3" s="3"/>
    </row>
    <row r="4" spans="1:10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 x14ac:dyDescent="0.35">
      <c r="A5" s="1"/>
      <c r="B5" s="37" t="s">
        <v>15</v>
      </c>
      <c r="C5" s="37"/>
      <c r="D5" s="37"/>
      <c r="E5" s="6"/>
    </row>
    <row r="6" spans="1:10" s="10" customFormat="1" ht="6" customHeight="1" x14ac:dyDescent="0.35">
      <c r="A6" s="7"/>
      <c r="C6" s="8"/>
      <c r="D6" s="8"/>
      <c r="E6" s="11"/>
    </row>
    <row r="7" spans="1:10" s="10" customFormat="1" ht="23.25" x14ac:dyDescent="0.35">
      <c r="A7" s="7" t="s">
        <v>4</v>
      </c>
      <c r="B7" s="16">
        <f>C7+D7</f>
        <v>533478.98</v>
      </c>
      <c r="C7" s="30">
        <f>SUM(C8+C13)</f>
        <v>267036.99</v>
      </c>
      <c r="D7" s="30">
        <f>SUM(D8+D13)</f>
        <v>266441.99</v>
      </c>
      <c r="E7" s="9"/>
      <c r="F7" s="12"/>
      <c r="G7" s="12"/>
      <c r="H7" s="12"/>
      <c r="I7" s="12"/>
      <c r="J7" s="12"/>
    </row>
    <row r="8" spans="1:10" s="10" customFormat="1" ht="23.25" x14ac:dyDescent="0.35">
      <c r="A8" s="10" t="s">
        <v>5</v>
      </c>
      <c r="B8" s="16">
        <f>C8+D8</f>
        <v>416645.17000000004</v>
      </c>
      <c r="C8" s="36">
        <v>227988.82</v>
      </c>
      <c r="D8" s="36">
        <v>188656.35</v>
      </c>
      <c r="E8" s="9"/>
      <c r="F8" s="12"/>
      <c r="G8" s="12"/>
      <c r="H8" s="12"/>
      <c r="I8" s="12"/>
      <c r="J8" s="12"/>
    </row>
    <row r="9" spans="1:10" s="13" customFormat="1" ht="23.25" x14ac:dyDescent="0.35">
      <c r="A9" s="13" t="s">
        <v>7</v>
      </c>
      <c r="B9" s="16">
        <f>C9+D9</f>
        <v>416645.18</v>
      </c>
      <c r="C9" s="30">
        <f>SUM(C10:C12)</f>
        <v>227988.83</v>
      </c>
      <c r="D9" s="31">
        <f>SUM(D10:D12)</f>
        <v>188656.35</v>
      </c>
      <c r="E9" s="11"/>
      <c r="F9" s="14"/>
      <c r="G9" s="14"/>
      <c r="H9" s="14"/>
      <c r="I9" s="14"/>
      <c r="J9" s="14"/>
    </row>
    <row r="10" spans="1:10" s="13" customFormat="1" ht="23.25" x14ac:dyDescent="0.35">
      <c r="A10" s="13" t="s">
        <v>8</v>
      </c>
      <c r="B10" s="15">
        <f t="shared" ref="B10:B16" si="0">C10+D10</f>
        <v>416312.87</v>
      </c>
      <c r="C10" s="29">
        <v>227847.55</v>
      </c>
      <c r="D10" s="29">
        <v>188465.32</v>
      </c>
      <c r="E10" s="11"/>
    </row>
    <row r="11" spans="1:10" s="13" customFormat="1" ht="23.25" x14ac:dyDescent="0.35">
      <c r="A11" s="13" t="s">
        <v>9</v>
      </c>
      <c r="B11" s="15">
        <f>C11+D11</f>
        <v>332.31</v>
      </c>
      <c r="C11" s="29">
        <v>141.28</v>
      </c>
      <c r="D11" s="29">
        <v>191.03</v>
      </c>
      <c r="E11" s="11"/>
    </row>
    <row r="12" spans="1:10" s="13" customFormat="1" ht="23.25" x14ac:dyDescent="0.35">
      <c r="A12" s="13" t="s">
        <v>13</v>
      </c>
      <c r="B12" s="32">
        <f>C12+D12</f>
        <v>0</v>
      </c>
      <c r="C12" s="33">
        <v>0</v>
      </c>
      <c r="D12" s="33">
        <v>0</v>
      </c>
      <c r="E12" s="25"/>
    </row>
    <row r="13" spans="1:10" s="10" customFormat="1" ht="23.25" x14ac:dyDescent="0.35">
      <c r="A13" s="10" t="s">
        <v>6</v>
      </c>
      <c r="B13" s="16">
        <f>C13+D13</f>
        <v>116833.81</v>
      </c>
      <c r="C13" s="30">
        <f>SUM(C14:C16)</f>
        <v>39048.17</v>
      </c>
      <c r="D13" s="31">
        <f>SUM(D14:D16)</f>
        <v>77785.64</v>
      </c>
      <c r="E13" s="9"/>
      <c r="F13" s="17"/>
    </row>
    <row r="14" spans="1:10" s="13" customFormat="1" ht="23.25" x14ac:dyDescent="0.35">
      <c r="A14" s="13" t="s">
        <v>10</v>
      </c>
      <c r="B14" s="35">
        <f t="shared" si="0"/>
        <v>34106.720000000001</v>
      </c>
      <c r="C14" s="29">
        <v>203.05</v>
      </c>
      <c r="D14" s="29">
        <v>33903.67</v>
      </c>
      <c r="E14" s="11"/>
    </row>
    <row r="15" spans="1:10" s="13" customFormat="1" ht="23.25" x14ac:dyDescent="0.35">
      <c r="A15" s="13" t="s">
        <v>11</v>
      </c>
      <c r="B15" s="35">
        <f t="shared" si="0"/>
        <v>35423.07</v>
      </c>
      <c r="C15" s="29">
        <v>16241.43</v>
      </c>
      <c r="D15" s="29">
        <v>19181.64</v>
      </c>
      <c r="E15" s="11"/>
    </row>
    <row r="16" spans="1:10" s="13" customFormat="1" ht="23.25" x14ac:dyDescent="0.35">
      <c r="A16" s="18" t="s">
        <v>12</v>
      </c>
      <c r="B16" s="35">
        <f t="shared" si="0"/>
        <v>47304.020000000004</v>
      </c>
      <c r="C16" s="29">
        <v>22603.69</v>
      </c>
      <c r="D16" s="29">
        <v>24700.33</v>
      </c>
    </row>
    <row r="17" spans="1:8" s="13" customFormat="1" ht="23.25" x14ac:dyDescent="0.35">
      <c r="A17" s="1"/>
      <c r="B17" s="38" t="s">
        <v>14</v>
      </c>
      <c r="C17" s="38"/>
      <c r="D17" s="38"/>
    </row>
    <row r="18" spans="1:8" s="10" customFormat="1" ht="6" customHeight="1" x14ac:dyDescent="0.5">
      <c r="A18" s="7"/>
      <c r="B18" s="19"/>
      <c r="C18" s="19"/>
      <c r="D18" s="19"/>
      <c r="F18" s="20"/>
    </row>
    <row r="19" spans="1:8" s="10" customFormat="1" ht="23.25" x14ac:dyDescent="0.5">
      <c r="A19" s="7" t="s">
        <v>4</v>
      </c>
      <c r="B19" s="19">
        <f>B7/$B$7*100</f>
        <v>100</v>
      </c>
      <c r="C19" s="19">
        <f>C7/$C$7*100</f>
        <v>100</v>
      </c>
      <c r="D19" s="19">
        <f>D7/$D$7*100</f>
        <v>100</v>
      </c>
      <c r="F19" s="20"/>
      <c r="G19" s="20"/>
      <c r="H19" s="20"/>
    </row>
    <row r="20" spans="1:8" s="10" customFormat="1" ht="23.25" x14ac:dyDescent="0.5">
      <c r="A20" s="10" t="s">
        <v>5</v>
      </c>
      <c r="B20" s="19">
        <f>B8/$B$7*100</f>
        <v>78.099641339195784</v>
      </c>
      <c r="C20" s="19">
        <f t="shared" ref="C20:C28" si="1">C8/$C$7*100</f>
        <v>85.377243055353503</v>
      </c>
      <c r="D20" s="19">
        <f t="shared" ref="D20:D28" si="2">D8/$D$7*100</f>
        <v>70.805787781422893</v>
      </c>
      <c r="F20" s="20"/>
      <c r="G20" s="20"/>
      <c r="H20" s="20"/>
    </row>
    <row r="21" spans="1:8" s="10" customFormat="1" ht="23.25" x14ac:dyDescent="0.5">
      <c r="A21" s="13" t="s">
        <v>7</v>
      </c>
      <c r="B21" s="28">
        <f>B9/$B$7*100</f>
        <v>78.099643213683891</v>
      </c>
      <c r="C21" s="28">
        <f t="shared" si="1"/>
        <v>85.377246800153046</v>
      </c>
      <c r="D21" s="28">
        <f t="shared" si="2"/>
        <v>70.805787781422893</v>
      </c>
      <c r="F21" s="20"/>
      <c r="G21" s="20"/>
      <c r="H21" s="20"/>
    </row>
    <row r="22" spans="1:8" s="13" customFormat="1" ht="23.25" x14ac:dyDescent="0.5">
      <c r="A22" s="13" t="s">
        <v>8</v>
      </c>
      <c r="B22" s="28">
        <f t="shared" ref="B22:B28" si="3">B10/$B$7*100</f>
        <v>78.037352099608498</v>
      </c>
      <c r="C22" s="28">
        <f t="shared" si="1"/>
        <v>85.324340272109865</v>
      </c>
      <c r="D22" s="28">
        <f t="shared" si="2"/>
        <v>70.734091124300647</v>
      </c>
      <c r="F22" s="20"/>
      <c r="G22" s="20"/>
      <c r="H22" s="20"/>
    </row>
    <row r="23" spans="1:8" s="13" customFormat="1" ht="23.25" x14ac:dyDescent="0.5">
      <c r="A23" s="13" t="s">
        <v>9</v>
      </c>
      <c r="B23" s="28">
        <f t="shared" si="3"/>
        <v>6.2291114075384943E-2</v>
      </c>
      <c r="C23" s="28">
        <f t="shared" si="1"/>
        <v>5.2906528043174847E-2</v>
      </c>
      <c r="D23" s="28">
        <f t="shared" si="2"/>
        <v>7.1696657122250138E-2</v>
      </c>
      <c r="F23" s="20"/>
      <c r="G23" s="20"/>
      <c r="H23" s="20"/>
    </row>
    <row r="24" spans="1:8" s="13" customFormat="1" ht="23.25" x14ac:dyDescent="0.5">
      <c r="A24" s="13" t="s">
        <v>13</v>
      </c>
      <c r="B24" s="34">
        <f t="shared" si="3"/>
        <v>0</v>
      </c>
      <c r="C24" s="34">
        <f t="shared" si="1"/>
        <v>0</v>
      </c>
      <c r="D24" s="34">
        <f t="shared" si="2"/>
        <v>0</v>
      </c>
      <c r="F24" s="20"/>
      <c r="G24" s="20"/>
      <c r="H24" s="20"/>
    </row>
    <row r="25" spans="1:8" s="10" customFormat="1" ht="23.25" x14ac:dyDescent="0.5">
      <c r="A25" s="10" t="s">
        <v>6</v>
      </c>
      <c r="B25" s="19">
        <f t="shared" si="3"/>
        <v>21.900358660804216</v>
      </c>
      <c r="C25" s="19">
        <f t="shared" si="1"/>
        <v>14.622756944646506</v>
      </c>
      <c r="D25" s="19">
        <f t="shared" si="2"/>
        <v>29.19421221857711</v>
      </c>
      <c r="F25" s="20"/>
      <c r="G25" s="20"/>
      <c r="H25" s="20"/>
    </row>
    <row r="26" spans="1:8" s="13" customFormat="1" ht="23.25" x14ac:dyDescent="0.5">
      <c r="A26" s="13" t="s">
        <v>10</v>
      </c>
      <c r="B26" s="28">
        <f t="shared" si="3"/>
        <v>6.3932640794956903</v>
      </c>
      <c r="C26" s="28">
        <f t="shared" si="1"/>
        <v>7.6038154863863616E-2</v>
      </c>
      <c r="D26" s="28">
        <f t="shared" si="2"/>
        <v>12.724597200313658</v>
      </c>
      <c r="F26" s="20"/>
      <c r="G26" s="20"/>
      <c r="H26" s="20"/>
    </row>
    <row r="27" spans="1:8" s="13" customFormat="1" ht="23.25" x14ac:dyDescent="0.5">
      <c r="A27" s="13" t="s">
        <v>11</v>
      </c>
      <c r="B27" s="28">
        <f t="shared" si="3"/>
        <v>6.640012320635388</v>
      </c>
      <c r="C27" s="28">
        <f t="shared" si="1"/>
        <v>6.0820899756247258</v>
      </c>
      <c r="D27" s="28">
        <f t="shared" si="2"/>
        <v>7.1991805796075905</v>
      </c>
      <c r="F27" s="20"/>
      <c r="G27" s="20"/>
      <c r="H27" s="20"/>
    </row>
    <row r="28" spans="1:8" s="13" customFormat="1" ht="23.25" x14ac:dyDescent="0.5">
      <c r="A28" s="18" t="s">
        <v>12</v>
      </c>
      <c r="B28" s="28">
        <f t="shared" si="3"/>
        <v>8.8670822606731399</v>
      </c>
      <c r="C28" s="28">
        <f t="shared" si="1"/>
        <v>8.4646288141579173</v>
      </c>
      <c r="D28" s="28">
        <f t="shared" si="2"/>
        <v>9.2704344386558599</v>
      </c>
      <c r="F28" s="20"/>
      <c r="G28" s="20"/>
      <c r="H28" s="20"/>
    </row>
    <row r="29" spans="1:8" ht="6.75" customHeight="1" x14ac:dyDescent="0.35">
      <c r="A29" s="23"/>
      <c r="B29" s="24"/>
      <c r="C29" s="24"/>
      <c r="D29" s="24"/>
    </row>
    <row r="30" spans="1:8" s="27" customFormat="1" ht="30.75" customHeight="1" x14ac:dyDescent="0.5">
      <c r="A30" s="27" t="s">
        <v>17</v>
      </c>
    </row>
    <row r="31" spans="1:8" s="27" customFormat="1" ht="27" customHeight="1" x14ac:dyDescent="0.5">
      <c r="A31" s="27" t="s">
        <v>18</v>
      </c>
    </row>
    <row r="32" spans="1:8" ht="23.25" x14ac:dyDescent="0.35">
      <c r="B32" s="21"/>
      <c r="C32" s="21"/>
      <c r="D32" s="21"/>
    </row>
    <row r="33" spans="2:4" ht="24" customHeight="1" x14ac:dyDescent="0.35">
      <c r="B33" s="26"/>
      <c r="C33" s="26"/>
      <c r="D33" s="26"/>
    </row>
    <row r="34" spans="2:4" ht="24" customHeight="1" x14ac:dyDescent="0.35">
      <c r="B34" s="21"/>
      <c r="C34" s="21"/>
      <c r="D34" s="21"/>
    </row>
    <row r="35" spans="2:4" ht="24" customHeight="1" x14ac:dyDescent="0.35">
      <c r="B35" s="21"/>
      <c r="C35" s="21"/>
      <c r="D35" s="21"/>
    </row>
    <row r="36" spans="2:4" ht="24" customHeight="1" x14ac:dyDescent="0.35">
      <c r="B36" s="21"/>
      <c r="C36" s="21"/>
      <c r="D36" s="21"/>
    </row>
    <row r="37" spans="2:4" ht="24" customHeight="1" x14ac:dyDescent="0.35">
      <c r="B37" s="21"/>
      <c r="C37" s="21"/>
      <c r="D37" s="21"/>
    </row>
    <row r="38" spans="2:4" ht="24" customHeight="1" x14ac:dyDescent="0.35">
      <c r="B38" s="21"/>
      <c r="C38" s="21"/>
      <c r="D38" s="21"/>
    </row>
    <row r="39" spans="2:4" ht="24" customHeight="1" x14ac:dyDescent="0.35">
      <c r="B39" s="21"/>
      <c r="C39" s="21"/>
      <c r="D39" s="21"/>
    </row>
    <row r="40" spans="2:4" ht="24" customHeight="1" x14ac:dyDescent="0.35">
      <c r="B40" s="21"/>
      <c r="C40" s="21"/>
      <c r="D40" s="21"/>
    </row>
    <row r="41" spans="2:4" ht="24" customHeight="1" x14ac:dyDescent="0.35">
      <c r="B41" s="21"/>
      <c r="C41" s="21"/>
      <c r="D41" s="21"/>
    </row>
    <row r="42" spans="2:4" ht="24" customHeight="1" x14ac:dyDescent="0.35">
      <c r="B42" s="21"/>
      <c r="C42" s="21"/>
      <c r="D42" s="21"/>
    </row>
    <row r="43" spans="2:4" ht="24" customHeight="1" x14ac:dyDescent="0.35">
      <c r="B43" s="21"/>
      <c r="C43" s="21"/>
      <c r="D43" s="21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2017-05-30T08:38:41Z</cp:lastPrinted>
  <dcterms:created xsi:type="dcterms:W3CDTF">2000-11-20T04:06:35Z</dcterms:created>
  <dcterms:modified xsi:type="dcterms:W3CDTF">2017-05-30T09:59:02Z</dcterms:modified>
</cp:coreProperties>
</file>