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3.1 " sheetId="1" r:id="rId1"/>
  </sheets>
  <calcPr calcId="125725"/>
</workbook>
</file>

<file path=xl/calcChain.xml><?xml version="1.0" encoding="utf-8"?>
<calcChain xmlns="http://schemas.openxmlformats.org/spreadsheetml/2006/main">
  <c r="F15" i="1"/>
  <c r="N11"/>
  <c r="L11"/>
  <c r="J11"/>
  <c r="H11"/>
  <c r="F11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<sst xmlns="http://schemas.openxmlformats.org/spreadsheetml/2006/main" count="181" uniqueCount="82">
  <si>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</si>
  <si>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2558</t>
  </si>
  <si>
    <t>Table</t>
  </si>
  <si>
    <t>Consumer and Electricity Sales by Type of Consumers and District: Fiscal Year 2015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</si>
  <si>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</si>
  <si>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</si>
  <si>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</si>
  <si>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</si>
  <si>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</si>
  <si>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</si>
  <si>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</si>
  <si>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</si>
  <si>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</si>
  <si>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</si>
  <si>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</si>
  <si>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</si>
  <si>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</si>
  <si>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</t>
  </si>
  <si>
    <t>Total</t>
  </si>
  <si>
    <t>Residential</t>
  </si>
  <si>
    <t xml:space="preserve">Business and </t>
  </si>
  <si>
    <t>Government office</t>
  </si>
  <si>
    <t>Others</t>
  </si>
  <si>
    <t>(Person)</t>
  </si>
  <si>
    <t>industry</t>
  </si>
  <si>
    <t>and public utility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</si>
  <si>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</si>
  <si>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</si>
  <si>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</si>
  <si>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</si>
  <si>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</si>
  <si>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</si>
  <si>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-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</si>
  <si>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</si>
  <si>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</si>
  <si>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</si>
  <si>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</si>
  <si>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</si>
  <si>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</si>
  <si>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</si>
  <si>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</si>
  <si>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</si>
  <si>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</si>
  <si>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</si>
  <si>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</si>
  <si>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</si>
  <si>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</si>
  <si>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</si>
  <si>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</si>
  <si>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</si>
  <si>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</si>
  <si>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</si>
  <si>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</si>
  <si>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</si>
  <si>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</si>
  <si>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</si>
  <si>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ผู้ใช้ไฟฟ้า และการจำหน่ายกระแสไฟฟ้า จำแนกตามประเภทผู้ใช้ เป็นรายอำเภอ ปีงบประมาณ 2558 (ต่อ)</t>
  </si>
  <si>
    <t>Consumer and Electricity Sales by Type of Consumers and District: Fiscal Year 2015 (Cont.)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</si>
  <si>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</si>
  <si>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</si>
  <si>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</si>
  <si>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</si>
  <si>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</si>
  <si>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</si>
  <si>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</si>
  <si>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</si>
  <si>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</si>
  <si>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</si>
  <si>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</si>
  <si>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</si>
  <si>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</si>
  <si>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</si>
  <si>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</si>
  <si>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</si>
  <si>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</si>
  <si>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</si>
  <si>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</si>
  <si>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</si>
  <si>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</si>
  <si>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</si>
  <si>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การไฟฟ้าส่วนภูมิภาคจังหวัดอุบลราชธานี</t>
  </si>
  <si>
    <t>Source:   Ubon Ratchathani  Provincial  Electricity  Authority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</si>
</sst>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/>
    <xf numFmtId="0" fontId="4" fillId="0" borderId="0" xfId="1" applyFont="1" applyBorder="1"/>
    <xf numFmtId="0" fontId="4" fillId="0" borderId="0" xfId="1" applyFont="1"/>
    <xf numFmtId="0" fontId="5" fillId="0" borderId="4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Border="1"/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3" fontId="3" fillId="0" borderId="4" xfId="2" applyNumberFormat="1" applyFont="1" applyBorder="1" applyAlignment="1">
      <alignment horizontal="right"/>
    </xf>
    <xf numFmtId="3" fontId="3" fillId="0" borderId="8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3" fillId="0" borderId="2" xfId="2" applyNumberFormat="1" applyFont="1" applyBorder="1" applyAlignment="1">
      <alignment horizontal="right"/>
    </xf>
    <xf numFmtId="0" fontId="3" fillId="0" borderId="8" xfId="1" applyFont="1" applyBorder="1"/>
    <xf numFmtId="0" fontId="3" fillId="0" borderId="2" xfId="1" applyFont="1" applyBorder="1" applyAlignment="1">
      <alignment horizontal="center"/>
    </xf>
    <xf numFmtId="3" fontId="5" fillId="0" borderId="9" xfId="3" applyNumberFormat="1" applyFont="1" applyFill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5" fillId="0" borderId="10" xfId="2" applyNumberFormat="1" applyFont="1" applyBorder="1" applyAlignment="1">
      <alignment horizontal="right"/>
    </xf>
    <xf numFmtId="3" fontId="5" fillId="0" borderId="11" xfId="2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0" fontId="5" fillId="0" borderId="11" xfId="1" applyFont="1" applyBorder="1"/>
    <xf numFmtId="0" fontId="5" fillId="0" borderId="0" xfId="3" applyNumberFormat="1" applyFont="1" applyFill="1" applyBorder="1" applyAlignment="1">
      <alignment horizontal="left"/>
    </xf>
    <xf numFmtId="187" fontId="5" fillId="0" borderId="0" xfId="2" applyNumberFormat="1" applyFont="1" applyBorder="1"/>
    <xf numFmtId="3" fontId="5" fillId="0" borderId="3" xfId="3" applyNumberFormat="1" applyFont="1" applyFill="1" applyBorder="1" applyAlignment="1">
      <alignment horizontal="left"/>
    </xf>
    <xf numFmtId="0" fontId="3" fillId="0" borderId="3" xfId="1" applyFont="1" applyBorder="1" applyAlignment="1">
      <alignment horizontal="center"/>
    </xf>
    <xf numFmtId="3" fontId="5" fillId="0" borderId="4" xfId="2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5" fillId="0" borderId="2" xfId="2" applyNumberFormat="1" applyFont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0" fontId="5" fillId="0" borderId="8" xfId="1" applyFont="1" applyBorder="1"/>
    <xf numFmtId="0" fontId="5" fillId="0" borderId="2" xfId="3" applyNumberFormat="1" applyFont="1" applyFill="1" applyBorder="1" applyAlignment="1">
      <alignment horizontal="left"/>
    </xf>
    <xf numFmtId="3" fontId="5" fillId="0" borderId="11" xfId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10" xfId="1" applyNumberFormat="1" applyFont="1" applyBorder="1" applyAlignment="1">
      <alignment horizontal="right"/>
    </xf>
    <xf numFmtId="0" fontId="5" fillId="0" borderId="0" xfId="3" applyFont="1" applyBorder="1" applyAlignment="1">
      <alignment vertical="center"/>
    </xf>
    <xf numFmtId="0" fontId="5" fillId="0" borderId="1" xfId="1" applyFont="1" applyBorder="1"/>
    <xf numFmtId="0" fontId="5" fillId="0" borderId="12" xfId="1" applyFont="1" applyBorder="1"/>
    <xf numFmtId="0" fontId="5" fillId="0" borderId="14" xfId="1" applyFont="1" applyBorder="1"/>
    <xf numFmtId="0" fontId="5" fillId="0" borderId="13" xfId="1" applyFont="1" applyBorder="1"/>
    <xf numFmtId="0" fontId="5" fillId="0" borderId="0" xfId="1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9" xfId="1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4">
    <cellStyle name="Comma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42</xdr:row>
      <xdr:rowOff>0</xdr:rowOff>
    </xdr:from>
    <xdr:to>
      <xdr:col>16</xdr:col>
      <xdr:colOff>104775</xdr:colOff>
      <xdr:row>45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10675" y="11791950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0</xdr:row>
      <xdr:rowOff>0</xdr:rowOff>
    </xdr:from>
    <xdr:to>
      <xdr:col>18</xdr:col>
      <xdr:colOff>28575</xdr:colOff>
      <xdr:row>23</xdr:row>
      <xdr:rowOff>76200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429750" y="0"/>
          <a:ext cx="447675" cy="658177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1752600</xdr:colOff>
      <xdr:row>23</xdr:row>
      <xdr:rowOff>1</xdr:rowOff>
    </xdr:from>
    <xdr:to>
      <xdr:col>18</xdr:col>
      <xdr:colOff>257175</xdr:colOff>
      <xdr:row>47</xdr:row>
      <xdr:rowOff>85726</xdr:rowOff>
    </xdr:to>
    <xdr:grpSp>
      <xdr:nvGrpSpPr>
        <xdr:cNvPr id="7" name="Group 110"/>
        <xdr:cNvGrpSpPr>
          <a:grpSpLocks/>
        </xdr:cNvGrpSpPr>
      </xdr:nvGrpSpPr>
      <xdr:grpSpPr bwMode="auto">
        <a:xfrm>
          <a:off x="9391650" y="6505576"/>
          <a:ext cx="714375" cy="6210300"/>
          <a:chOff x="993" y="0"/>
          <a:chExt cx="75" cy="65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0" y="32"/>
            <a:ext cx="48" cy="3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46"/>
  <sheetViews>
    <sheetView showGridLines="0" tabSelected="1" zoomScaleNormal="100" workbookViewId="0">
      <selection activeCell="T48" sqref="T48"/>
    </sheetView>
  </sheetViews>
  <sheetFormatPr defaultRowHeight="18.75"/>
  <cols>
    <col min="1" max="1" width="1.5" style="8" customWidth="1"/>
    <col min="2" max="2" width="5" style="8" customWidth="1"/>
    <col min="3" max="3" width="4.625" style="8" customWidth="1"/>
    <col min="4" max="4" width="8.75" style="8" customWidth="1"/>
    <col min="5" max="5" width="13.625" style="8" customWidth="1"/>
    <col min="6" max="6" width="13.25" style="8" customWidth="1"/>
    <col min="7" max="7" width="0.625" style="8" customWidth="1"/>
    <col min="8" max="8" width="12.125" style="8" customWidth="1"/>
    <col min="9" max="9" width="0.75" style="8" customWidth="1"/>
    <col min="10" max="10" width="12.25" style="8" customWidth="1"/>
    <col min="11" max="11" width="0.625" style="8" customWidth="1"/>
    <col min="12" max="12" width="12.625" style="8" customWidth="1"/>
    <col min="13" max="13" width="0.75" style="8" customWidth="1"/>
    <col min="14" max="14" width="13" style="8" customWidth="1"/>
    <col min="15" max="15" width="0.75" style="8" customWidth="1"/>
    <col min="16" max="16" width="23.375" style="8" customWidth="1"/>
    <col min="17" max="17" width="2" style="7" customWidth="1"/>
    <col min="18" max="18" width="3.625" style="7" customWidth="1"/>
    <col min="19" max="19" width="9" style="7"/>
    <col min="20" max="20" width="10.5" style="7" bestFit="1" customWidth="1"/>
    <col min="21" max="16384" width="9" style="7"/>
  </cols>
  <sheetData>
    <row r="1" spans="1:20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0" s="11" customFormat="1" ht="21" customHeight="1">
      <c r="A4" s="59" t="s">
        <v>4</v>
      </c>
      <c r="B4" s="60"/>
      <c r="C4" s="60"/>
      <c r="D4" s="61"/>
      <c r="E4" s="9" t="s">
        <v>5</v>
      </c>
      <c r="F4" s="66" t="s">
        <v>6</v>
      </c>
      <c r="G4" s="67"/>
      <c r="H4" s="67"/>
      <c r="I4" s="67"/>
      <c r="J4" s="67"/>
      <c r="K4" s="67"/>
      <c r="L4" s="67"/>
      <c r="M4" s="67"/>
      <c r="N4" s="68"/>
      <c r="O4" s="10"/>
      <c r="P4" s="69" t="s">
        <v>7</v>
      </c>
    </row>
    <row r="5" spans="1:20" s="11" customFormat="1" ht="21" customHeight="1">
      <c r="A5" s="62"/>
      <c r="B5" s="62"/>
      <c r="C5" s="62"/>
      <c r="D5" s="63"/>
      <c r="E5" s="12" t="s">
        <v>8</v>
      </c>
      <c r="F5" s="72"/>
      <c r="G5" s="73"/>
      <c r="H5" s="72"/>
      <c r="I5" s="73"/>
      <c r="J5" s="12" t="s">
        <v>9</v>
      </c>
      <c r="K5" s="13"/>
      <c r="L5" s="14" t="s">
        <v>10</v>
      </c>
      <c r="M5" s="14"/>
      <c r="N5" s="15"/>
      <c r="O5" s="15"/>
      <c r="P5" s="70"/>
    </row>
    <row r="6" spans="1:20" s="11" customFormat="1" ht="21" customHeight="1">
      <c r="A6" s="62"/>
      <c r="B6" s="62"/>
      <c r="C6" s="62"/>
      <c r="D6" s="63"/>
      <c r="E6" s="12" t="s">
        <v>11</v>
      </c>
      <c r="F6" s="72" t="s">
        <v>12</v>
      </c>
      <c r="G6" s="73"/>
      <c r="H6" s="72" t="s">
        <v>13</v>
      </c>
      <c r="I6" s="73"/>
      <c r="J6" s="12" t="s">
        <v>14</v>
      </c>
      <c r="K6" s="13"/>
      <c r="L6" s="14" t="s">
        <v>15</v>
      </c>
      <c r="M6" s="14"/>
      <c r="N6" s="15" t="s">
        <v>16</v>
      </c>
      <c r="O6" s="15"/>
      <c r="P6" s="70"/>
    </row>
    <row r="7" spans="1:20" s="11" customFormat="1" ht="21" customHeight="1">
      <c r="A7" s="62"/>
      <c r="B7" s="62"/>
      <c r="C7" s="62"/>
      <c r="D7" s="63"/>
      <c r="E7" s="12" t="s">
        <v>17</v>
      </c>
      <c r="F7" s="72" t="s">
        <v>18</v>
      </c>
      <c r="G7" s="73"/>
      <c r="H7" s="72" t="s">
        <v>19</v>
      </c>
      <c r="I7" s="73"/>
      <c r="J7" s="12" t="s">
        <v>20</v>
      </c>
      <c r="K7" s="13"/>
      <c r="L7" s="14" t="s">
        <v>21</v>
      </c>
      <c r="M7" s="14"/>
      <c r="N7" s="12" t="s">
        <v>22</v>
      </c>
      <c r="O7" s="15"/>
      <c r="P7" s="70"/>
    </row>
    <row r="8" spans="1:20" s="11" customFormat="1" ht="21" customHeight="1">
      <c r="A8" s="64"/>
      <c r="B8" s="64"/>
      <c r="C8" s="64"/>
      <c r="D8" s="65"/>
      <c r="E8" s="16" t="s">
        <v>23</v>
      </c>
      <c r="F8" s="17"/>
      <c r="G8" s="18"/>
      <c r="H8" s="17"/>
      <c r="I8" s="18"/>
      <c r="J8" s="16" t="s">
        <v>24</v>
      </c>
      <c r="K8" s="19"/>
      <c r="L8" s="19" t="s">
        <v>25</v>
      </c>
      <c r="M8" s="19"/>
      <c r="N8" s="16"/>
      <c r="O8" s="17"/>
      <c r="P8" s="71"/>
    </row>
    <row r="9" spans="1:20" s="11" customFormat="1" ht="24" customHeight="1">
      <c r="A9" s="57" t="s">
        <v>26</v>
      </c>
      <c r="B9" s="57"/>
      <c r="C9" s="57"/>
      <c r="D9" s="58"/>
      <c r="E9" s="20">
        <f>SUM(E10:E23,E32:E42)</f>
        <v>1674966</v>
      </c>
      <c r="F9" s="21">
        <f t="shared" ref="F9:N9" si="0">SUM(F10:F23,F32:F42)</f>
        <v>1222827736.5600002</v>
      </c>
      <c r="G9" s="22">
        <f t="shared" si="0"/>
        <v>0</v>
      </c>
      <c r="H9" s="21">
        <f t="shared" si="0"/>
        <v>454264480.91000003</v>
      </c>
      <c r="I9" s="22">
        <f t="shared" si="0"/>
        <v>0</v>
      </c>
      <c r="J9" s="20">
        <f t="shared" si="0"/>
        <v>597691661.01999998</v>
      </c>
      <c r="K9" s="21">
        <f t="shared" si="0"/>
        <v>0</v>
      </c>
      <c r="L9" s="23">
        <f t="shared" si="0"/>
        <v>126019972.29000001</v>
      </c>
      <c r="M9" s="22">
        <f t="shared" si="0"/>
        <v>0</v>
      </c>
      <c r="N9" s="20">
        <f t="shared" si="0"/>
        <v>16159786.07</v>
      </c>
      <c r="O9" s="24"/>
      <c r="P9" s="25" t="s">
        <v>18</v>
      </c>
    </row>
    <row r="10" spans="1:20" s="11" customFormat="1" ht="24" customHeight="1">
      <c r="A10" s="26" t="s">
        <v>27</v>
      </c>
      <c r="B10" s="27"/>
      <c r="C10" s="27"/>
      <c r="D10" s="28"/>
      <c r="E10" s="29">
        <v>1160460</v>
      </c>
      <c r="F10" s="30">
        <v>497609912.20999998</v>
      </c>
      <c r="G10" s="31"/>
      <c r="H10" s="30">
        <v>162810186.53</v>
      </c>
      <c r="I10" s="31"/>
      <c r="J10" s="31">
        <v>314991279.94999999</v>
      </c>
      <c r="K10" s="32"/>
      <c r="L10" s="32">
        <v>10676591.789999999</v>
      </c>
      <c r="M10" s="31"/>
      <c r="N10" s="31">
        <v>9131854.0399999991</v>
      </c>
      <c r="O10" s="33"/>
      <c r="P10" s="34" t="s">
        <v>28</v>
      </c>
      <c r="T10" s="35"/>
    </row>
    <row r="11" spans="1:20" s="11" customFormat="1" ht="24" customHeight="1">
      <c r="A11" s="26" t="s">
        <v>29</v>
      </c>
      <c r="B11" s="27"/>
      <c r="C11" s="27"/>
      <c r="D11" s="28"/>
      <c r="E11" s="29">
        <v>14924</v>
      </c>
      <c r="F11" s="30">
        <f>78.5714*1000000</f>
        <v>78571400</v>
      </c>
      <c r="G11" s="31"/>
      <c r="H11" s="30">
        <f>33.4991*1000000</f>
        <v>33499100</v>
      </c>
      <c r="I11" s="31"/>
      <c r="J11" s="31">
        <f>21.9271*1000000</f>
        <v>21927100</v>
      </c>
      <c r="K11" s="32"/>
      <c r="L11" s="32">
        <f>22.4201*1000000</f>
        <v>22420100</v>
      </c>
      <c r="M11" s="31"/>
      <c r="N11" s="31">
        <f>0.7251*1000000</f>
        <v>725100</v>
      </c>
      <c r="O11" s="33"/>
      <c r="P11" s="34" t="s">
        <v>30</v>
      </c>
    </row>
    <row r="12" spans="1:20" s="11" customFormat="1" ht="24" customHeight="1">
      <c r="A12" s="26" t="s">
        <v>31</v>
      </c>
      <c r="B12" s="27"/>
      <c r="C12" s="27"/>
      <c r="D12" s="28"/>
      <c r="E12" s="29">
        <v>16283</v>
      </c>
      <c r="F12" s="30">
        <v>1596511.68</v>
      </c>
      <c r="G12" s="31"/>
      <c r="H12" s="30">
        <v>890937</v>
      </c>
      <c r="I12" s="31"/>
      <c r="J12" s="31" t="s">
        <v>32</v>
      </c>
      <c r="K12" s="32"/>
      <c r="L12" s="32" t="s">
        <v>32</v>
      </c>
      <c r="M12" s="31"/>
      <c r="N12" s="31" t="s">
        <v>32</v>
      </c>
      <c r="O12" s="33"/>
      <c r="P12" s="34" t="s">
        <v>33</v>
      </c>
    </row>
    <row r="13" spans="1:20" s="11" customFormat="1" ht="24" customHeight="1">
      <c r="A13" s="26" t="s">
        <v>34</v>
      </c>
      <c r="B13" s="27"/>
      <c r="C13" s="27"/>
      <c r="D13" s="28"/>
      <c r="E13" s="29">
        <v>33743</v>
      </c>
      <c r="F13" s="30">
        <v>55378562.369999997</v>
      </c>
      <c r="G13" s="31"/>
      <c r="H13" s="30">
        <v>27392300.68</v>
      </c>
      <c r="I13" s="31"/>
      <c r="J13" s="31" t="s">
        <v>32</v>
      </c>
      <c r="K13" s="32"/>
      <c r="L13" s="32" t="s">
        <v>32</v>
      </c>
      <c r="M13" s="31"/>
      <c r="N13" s="31" t="s">
        <v>32</v>
      </c>
      <c r="O13" s="33"/>
      <c r="P13" s="34" t="s">
        <v>35</v>
      </c>
    </row>
    <row r="14" spans="1:20" s="11" customFormat="1" ht="24" customHeight="1">
      <c r="A14" s="26" t="s">
        <v>36</v>
      </c>
      <c r="B14" s="27"/>
      <c r="C14" s="27"/>
      <c r="D14" s="28"/>
      <c r="E14" s="31" t="s">
        <v>32</v>
      </c>
      <c r="F14" s="30" t="s">
        <v>32</v>
      </c>
      <c r="G14" s="31"/>
      <c r="H14" s="30" t="s">
        <v>32</v>
      </c>
      <c r="I14" s="31"/>
      <c r="J14" s="31" t="s">
        <v>32</v>
      </c>
      <c r="K14" s="32"/>
      <c r="L14" s="32" t="s">
        <v>32</v>
      </c>
      <c r="M14" s="31"/>
      <c r="N14" s="31" t="s">
        <v>32</v>
      </c>
      <c r="O14" s="33"/>
      <c r="P14" s="34" t="s">
        <v>37</v>
      </c>
    </row>
    <row r="15" spans="1:20" s="11" customFormat="1" ht="24" customHeight="1">
      <c r="A15" s="26" t="s">
        <v>38</v>
      </c>
      <c r="B15" s="27"/>
      <c r="C15" s="27"/>
      <c r="D15" s="28"/>
      <c r="E15" s="29">
        <v>153769</v>
      </c>
      <c r="F15" s="30">
        <f>164678000</f>
        <v>164678000</v>
      </c>
      <c r="G15" s="31"/>
      <c r="H15" s="30">
        <v>59417000</v>
      </c>
      <c r="I15" s="31"/>
      <c r="J15" s="31">
        <v>102952000</v>
      </c>
      <c r="K15" s="32"/>
      <c r="L15" s="32">
        <v>1603000</v>
      </c>
      <c r="M15" s="31"/>
      <c r="N15" s="31">
        <v>706000</v>
      </c>
      <c r="O15" s="33"/>
      <c r="P15" s="34" t="s">
        <v>39</v>
      </c>
      <c r="T15" s="35"/>
    </row>
    <row r="16" spans="1:20" s="11" customFormat="1" ht="24" customHeight="1">
      <c r="A16" s="26" t="s">
        <v>40</v>
      </c>
      <c r="B16" s="27"/>
      <c r="C16" s="27"/>
      <c r="D16" s="28"/>
      <c r="E16" s="31" t="s">
        <v>32</v>
      </c>
      <c r="F16" s="30" t="s">
        <v>32</v>
      </c>
      <c r="G16" s="31"/>
      <c r="H16" s="30" t="s">
        <v>32</v>
      </c>
      <c r="I16" s="31"/>
      <c r="J16" s="31" t="s">
        <v>32</v>
      </c>
      <c r="K16" s="32"/>
      <c r="L16" s="32" t="s">
        <v>32</v>
      </c>
      <c r="M16" s="31"/>
      <c r="N16" s="31" t="s">
        <v>32</v>
      </c>
      <c r="O16" s="33"/>
      <c r="P16" s="34" t="s">
        <v>41</v>
      </c>
    </row>
    <row r="17" spans="1:16" s="11" customFormat="1" ht="24" customHeight="1">
      <c r="A17" s="26" t="s">
        <v>42</v>
      </c>
      <c r="B17" s="27"/>
      <c r="C17" s="27"/>
      <c r="D17" s="28"/>
      <c r="E17" s="31" t="s">
        <v>32</v>
      </c>
      <c r="F17" s="30" t="s">
        <v>32</v>
      </c>
      <c r="G17" s="31"/>
      <c r="H17" s="30" t="s">
        <v>32</v>
      </c>
      <c r="I17" s="31"/>
      <c r="J17" s="31" t="s">
        <v>32</v>
      </c>
      <c r="K17" s="32"/>
      <c r="L17" s="32" t="s">
        <v>32</v>
      </c>
      <c r="M17" s="31"/>
      <c r="N17" s="31" t="s">
        <v>32</v>
      </c>
      <c r="O17" s="33"/>
      <c r="P17" s="34" t="s">
        <v>43</v>
      </c>
    </row>
    <row r="18" spans="1:16" s="11" customFormat="1" ht="24" customHeight="1">
      <c r="A18" s="26" t="s">
        <v>44</v>
      </c>
      <c r="B18" s="27"/>
      <c r="C18" s="27"/>
      <c r="D18" s="28"/>
      <c r="E18" s="31" t="s">
        <v>32</v>
      </c>
      <c r="F18" s="30" t="s">
        <v>32</v>
      </c>
      <c r="G18" s="31"/>
      <c r="H18" s="30" t="s">
        <v>32</v>
      </c>
      <c r="I18" s="31"/>
      <c r="J18" s="31" t="s">
        <v>32</v>
      </c>
      <c r="K18" s="32"/>
      <c r="L18" s="32" t="s">
        <v>32</v>
      </c>
      <c r="M18" s="31"/>
      <c r="N18" s="31" t="s">
        <v>32</v>
      </c>
      <c r="O18" s="33"/>
      <c r="P18" s="34" t="s">
        <v>45</v>
      </c>
    </row>
    <row r="19" spans="1:16" s="11" customFormat="1" ht="24" customHeight="1">
      <c r="A19" s="26" t="s">
        <v>46</v>
      </c>
      <c r="B19" s="27"/>
      <c r="C19" s="27"/>
      <c r="D19" s="28"/>
      <c r="E19" s="29">
        <v>33018</v>
      </c>
      <c r="F19" s="30">
        <v>238982900</v>
      </c>
      <c r="G19" s="31"/>
      <c r="H19" s="30">
        <v>75161000</v>
      </c>
      <c r="I19" s="31"/>
      <c r="J19" s="31">
        <v>78709500</v>
      </c>
      <c r="K19" s="32"/>
      <c r="L19" s="32">
        <v>84443400</v>
      </c>
      <c r="M19" s="31"/>
      <c r="N19" s="31">
        <v>669000</v>
      </c>
      <c r="O19" s="33"/>
      <c r="P19" s="34" t="s">
        <v>47</v>
      </c>
    </row>
    <row r="20" spans="1:16" s="11" customFormat="1" ht="24" customHeight="1">
      <c r="A20" s="26" t="s">
        <v>48</v>
      </c>
      <c r="B20" s="27"/>
      <c r="C20" s="27"/>
      <c r="D20" s="28"/>
      <c r="E20" s="29">
        <v>11570</v>
      </c>
      <c r="F20" s="30">
        <v>58363500</v>
      </c>
      <c r="G20" s="31"/>
      <c r="H20" s="30">
        <v>22741700</v>
      </c>
      <c r="I20" s="31"/>
      <c r="J20" s="31">
        <v>35251000</v>
      </c>
      <c r="K20" s="32"/>
      <c r="L20" s="32">
        <v>126100</v>
      </c>
      <c r="M20" s="31"/>
      <c r="N20" s="31">
        <v>244700</v>
      </c>
      <c r="O20" s="33"/>
      <c r="P20" s="34" t="s">
        <v>49</v>
      </c>
    </row>
    <row r="21" spans="1:16" s="11" customFormat="1" ht="24" customHeight="1">
      <c r="A21" s="26" t="s">
        <v>50</v>
      </c>
      <c r="B21" s="27"/>
      <c r="C21" s="27"/>
      <c r="D21" s="28"/>
      <c r="E21" s="29">
        <v>27225</v>
      </c>
      <c r="F21" s="30">
        <v>3061444.04</v>
      </c>
      <c r="G21" s="31"/>
      <c r="H21" s="30">
        <v>2028717</v>
      </c>
      <c r="I21" s="31"/>
      <c r="J21" s="31">
        <v>1030996.36</v>
      </c>
      <c r="K21" s="32"/>
      <c r="L21" s="32">
        <v>1730.68</v>
      </c>
      <c r="M21" s="31"/>
      <c r="N21" s="31" t="s">
        <v>32</v>
      </c>
      <c r="O21" s="33"/>
      <c r="P21" s="34" t="s">
        <v>51</v>
      </c>
    </row>
    <row r="22" spans="1:16" s="11" customFormat="1" ht="24" customHeight="1">
      <c r="A22" s="26" t="s">
        <v>52</v>
      </c>
      <c r="B22" s="27"/>
      <c r="C22" s="27"/>
      <c r="D22" s="28"/>
      <c r="E22" s="29">
        <v>55428</v>
      </c>
      <c r="F22" s="30">
        <v>15044809.18</v>
      </c>
      <c r="G22" s="31"/>
      <c r="H22" s="30">
        <v>7798101.0199999996</v>
      </c>
      <c r="I22" s="31"/>
      <c r="J22" s="31">
        <v>3234199.55</v>
      </c>
      <c r="K22" s="32"/>
      <c r="L22" s="32">
        <v>3837958.76</v>
      </c>
      <c r="M22" s="31"/>
      <c r="N22" s="31">
        <v>174549.85</v>
      </c>
      <c r="O22" s="33"/>
      <c r="P22" s="34" t="s">
        <v>53</v>
      </c>
    </row>
    <row r="23" spans="1:16" s="11" customFormat="1" ht="24" customHeight="1">
      <c r="A23" s="26" t="s">
        <v>54</v>
      </c>
      <c r="B23" s="27"/>
      <c r="C23" s="27"/>
      <c r="D23" s="28"/>
      <c r="E23" s="29">
        <v>35642</v>
      </c>
      <c r="F23" s="30">
        <v>6228804.7400000002</v>
      </c>
      <c r="G23" s="31"/>
      <c r="H23" s="30">
        <v>3190710.72</v>
      </c>
      <c r="I23" s="31"/>
      <c r="J23" s="31">
        <v>1553073.35</v>
      </c>
      <c r="K23" s="32"/>
      <c r="L23" s="32">
        <v>1429847.37</v>
      </c>
      <c r="M23" s="31"/>
      <c r="N23" s="31">
        <v>55173.3</v>
      </c>
      <c r="O23" s="33"/>
      <c r="P23" s="34" t="s">
        <v>55</v>
      </c>
    </row>
    <row r="24" spans="1:16" s="3" customFormat="1" ht="23.25" customHeight="1">
      <c r="A24" s="1"/>
      <c r="B24" s="1" t="s">
        <v>0</v>
      </c>
      <c r="C24" s="2">
        <v>13.1</v>
      </c>
      <c r="D24" s="1" t="s">
        <v>56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5" customFormat="1">
      <c r="A25" s="4"/>
      <c r="B25" s="1" t="s">
        <v>2</v>
      </c>
      <c r="C25" s="2">
        <v>13.1</v>
      </c>
      <c r="D25" s="1" t="s">
        <v>57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6" ht="5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6" s="11" customFormat="1" ht="21" customHeight="1">
      <c r="A27" s="59" t="s">
        <v>4</v>
      </c>
      <c r="B27" s="60"/>
      <c r="C27" s="60"/>
      <c r="D27" s="61"/>
      <c r="E27" s="9" t="s">
        <v>5</v>
      </c>
      <c r="F27" s="66" t="s">
        <v>6</v>
      </c>
      <c r="G27" s="67"/>
      <c r="H27" s="67"/>
      <c r="I27" s="67"/>
      <c r="J27" s="67"/>
      <c r="K27" s="67"/>
      <c r="L27" s="67"/>
      <c r="M27" s="67"/>
      <c r="N27" s="68"/>
      <c r="O27" s="10"/>
      <c r="P27" s="69" t="s">
        <v>7</v>
      </c>
    </row>
    <row r="28" spans="1:16" s="11" customFormat="1" ht="21" customHeight="1">
      <c r="A28" s="62"/>
      <c r="B28" s="62"/>
      <c r="C28" s="62"/>
      <c r="D28" s="63"/>
      <c r="E28" s="12" t="s">
        <v>8</v>
      </c>
      <c r="F28" s="72"/>
      <c r="G28" s="73"/>
      <c r="H28" s="72"/>
      <c r="I28" s="73"/>
      <c r="J28" s="12" t="s">
        <v>9</v>
      </c>
      <c r="K28" s="13"/>
      <c r="L28" s="14" t="s">
        <v>10</v>
      </c>
      <c r="M28" s="14"/>
      <c r="N28" s="15"/>
      <c r="O28" s="15"/>
      <c r="P28" s="70"/>
    </row>
    <row r="29" spans="1:16" s="11" customFormat="1" ht="21" customHeight="1">
      <c r="A29" s="62"/>
      <c r="B29" s="62"/>
      <c r="C29" s="62"/>
      <c r="D29" s="63"/>
      <c r="E29" s="12" t="s">
        <v>11</v>
      </c>
      <c r="F29" s="72" t="s">
        <v>12</v>
      </c>
      <c r="G29" s="73"/>
      <c r="H29" s="72" t="s">
        <v>13</v>
      </c>
      <c r="I29" s="73"/>
      <c r="J29" s="12" t="s">
        <v>14</v>
      </c>
      <c r="K29" s="13"/>
      <c r="L29" s="14" t="s">
        <v>15</v>
      </c>
      <c r="M29" s="14"/>
      <c r="N29" s="15" t="s">
        <v>16</v>
      </c>
      <c r="O29" s="15"/>
      <c r="P29" s="70"/>
    </row>
    <row r="30" spans="1:16" s="11" customFormat="1" ht="21" customHeight="1">
      <c r="A30" s="62"/>
      <c r="B30" s="62"/>
      <c r="C30" s="62"/>
      <c r="D30" s="63"/>
      <c r="E30" s="12" t="s">
        <v>17</v>
      </c>
      <c r="F30" s="72" t="s">
        <v>18</v>
      </c>
      <c r="G30" s="73"/>
      <c r="H30" s="72" t="s">
        <v>19</v>
      </c>
      <c r="I30" s="73"/>
      <c r="J30" s="12" t="s">
        <v>20</v>
      </c>
      <c r="K30" s="13"/>
      <c r="L30" s="14" t="s">
        <v>21</v>
      </c>
      <c r="M30" s="14"/>
      <c r="N30" s="12" t="s">
        <v>22</v>
      </c>
      <c r="O30" s="15"/>
      <c r="P30" s="70"/>
    </row>
    <row r="31" spans="1:16" s="11" customFormat="1" ht="21" customHeight="1">
      <c r="A31" s="64"/>
      <c r="B31" s="64"/>
      <c r="C31" s="64"/>
      <c r="D31" s="65"/>
      <c r="E31" s="16" t="s">
        <v>23</v>
      </c>
      <c r="F31" s="17"/>
      <c r="G31" s="18"/>
      <c r="H31" s="17"/>
      <c r="I31" s="18"/>
      <c r="J31" s="16" t="s">
        <v>24</v>
      </c>
      <c r="K31" s="19"/>
      <c r="L31" s="19" t="s">
        <v>25</v>
      </c>
      <c r="M31" s="19"/>
      <c r="N31" s="16"/>
      <c r="O31" s="17"/>
      <c r="P31" s="71"/>
    </row>
    <row r="32" spans="1:16" s="11" customFormat="1" ht="24" customHeight="1">
      <c r="A32" s="36" t="s">
        <v>58</v>
      </c>
      <c r="B32" s="25"/>
      <c r="C32" s="25"/>
      <c r="D32" s="37"/>
      <c r="E32" s="38">
        <v>92161</v>
      </c>
      <c r="F32" s="39">
        <v>37614066.420000002</v>
      </c>
      <c r="G32" s="40"/>
      <c r="H32" s="41">
        <v>23861946.620000001</v>
      </c>
      <c r="I32" s="42"/>
      <c r="J32" s="42">
        <v>11021158.17</v>
      </c>
      <c r="K32" s="43"/>
      <c r="L32" s="43" t="s">
        <v>32</v>
      </c>
      <c r="M32" s="40"/>
      <c r="N32" s="44">
        <v>2730961.63</v>
      </c>
      <c r="O32" s="45"/>
      <c r="P32" s="46" t="s">
        <v>59</v>
      </c>
    </row>
    <row r="33" spans="1:16" s="11" customFormat="1" ht="24" customHeight="1">
      <c r="A33" s="26" t="s">
        <v>60</v>
      </c>
      <c r="B33" s="27"/>
      <c r="C33" s="27"/>
      <c r="D33" s="28"/>
      <c r="E33" s="29">
        <v>15222</v>
      </c>
      <c r="F33" s="47">
        <v>61522300</v>
      </c>
      <c r="G33" s="48"/>
      <c r="H33" s="30">
        <v>33985000</v>
      </c>
      <c r="I33" s="31"/>
      <c r="J33" s="31">
        <v>25928300</v>
      </c>
      <c r="K33" s="32"/>
      <c r="L33" s="49">
        <v>528500</v>
      </c>
      <c r="M33" s="48"/>
      <c r="N33" s="50">
        <v>1080500</v>
      </c>
      <c r="O33" s="33"/>
      <c r="P33" s="34" t="s">
        <v>61</v>
      </c>
    </row>
    <row r="34" spans="1:16" s="11" customFormat="1" ht="24" customHeight="1">
      <c r="A34" s="26" t="s">
        <v>62</v>
      </c>
      <c r="B34" s="27"/>
      <c r="C34" s="27"/>
      <c r="D34" s="28"/>
      <c r="E34" s="30">
        <v>14365</v>
      </c>
      <c r="F34" s="47">
        <v>1307400.45</v>
      </c>
      <c r="G34" s="48"/>
      <c r="H34" s="47">
        <v>13296.64</v>
      </c>
      <c r="I34" s="48"/>
      <c r="J34" s="48">
        <v>888053.09</v>
      </c>
      <c r="K34" s="49"/>
      <c r="L34" s="49">
        <v>392754.08</v>
      </c>
      <c r="M34" s="48"/>
      <c r="N34" s="50">
        <v>13296.64</v>
      </c>
      <c r="O34" s="33"/>
      <c r="P34" s="34" t="s">
        <v>63</v>
      </c>
    </row>
    <row r="35" spans="1:16" s="11" customFormat="1" ht="24" customHeight="1">
      <c r="A35" s="26" t="s">
        <v>64</v>
      </c>
      <c r="C35" s="27"/>
      <c r="D35" s="28"/>
      <c r="E35" s="31" t="s">
        <v>32</v>
      </c>
      <c r="F35" s="30" t="s">
        <v>32</v>
      </c>
      <c r="G35" s="48"/>
      <c r="H35" s="30" t="s">
        <v>32</v>
      </c>
      <c r="I35" s="31"/>
      <c r="J35" s="31" t="s">
        <v>32</v>
      </c>
      <c r="K35" s="32"/>
      <c r="L35" s="32" t="s">
        <v>32</v>
      </c>
      <c r="M35" s="31"/>
      <c r="N35" s="31" t="s">
        <v>32</v>
      </c>
      <c r="O35" s="33"/>
      <c r="P35" s="34" t="s">
        <v>65</v>
      </c>
    </row>
    <row r="36" spans="1:16" s="11" customFormat="1" ht="24" customHeight="1">
      <c r="A36" s="26" t="s">
        <v>66</v>
      </c>
      <c r="C36" s="27"/>
      <c r="D36" s="28"/>
      <c r="E36" s="30">
        <v>11156</v>
      </c>
      <c r="F36" s="30">
        <v>2868125.47</v>
      </c>
      <c r="G36" s="31"/>
      <c r="H36" s="30">
        <v>1474484.7</v>
      </c>
      <c r="I36" s="31"/>
      <c r="J36" s="31">
        <v>205000.55</v>
      </c>
      <c r="K36" s="32"/>
      <c r="L36" s="32">
        <v>559989.61</v>
      </c>
      <c r="M36" s="31"/>
      <c r="N36" s="29">
        <v>628650.61</v>
      </c>
      <c r="O36" s="33"/>
      <c r="P36" s="34" t="s">
        <v>67</v>
      </c>
    </row>
    <row r="37" spans="1:16" s="11" customFormat="1" ht="24" customHeight="1">
      <c r="A37" s="26" t="s">
        <v>68</v>
      </c>
      <c r="B37" s="51"/>
      <c r="C37" s="27"/>
      <c r="D37" s="28"/>
      <c r="E37" s="31" t="s">
        <v>32</v>
      </c>
      <c r="F37" s="30" t="s">
        <v>32</v>
      </c>
      <c r="G37" s="31"/>
      <c r="H37" s="30" t="s">
        <v>32</v>
      </c>
      <c r="I37" s="31"/>
      <c r="J37" s="31" t="s">
        <v>32</v>
      </c>
      <c r="K37" s="32"/>
      <c r="L37" s="32" t="s">
        <v>32</v>
      </c>
      <c r="M37" s="31"/>
      <c r="N37" s="31" t="s">
        <v>32</v>
      </c>
      <c r="O37" s="33"/>
      <c r="P37" s="34" t="s">
        <v>69</v>
      </c>
    </row>
    <row r="38" spans="1:16" s="11" customFormat="1" ht="24" customHeight="1">
      <c r="A38" s="26" t="s">
        <v>70</v>
      </c>
      <c r="C38" s="27"/>
      <c r="D38" s="28"/>
      <c r="E38" s="31" t="s">
        <v>32</v>
      </c>
      <c r="F38" s="30" t="s">
        <v>32</v>
      </c>
      <c r="G38" s="31"/>
      <c r="H38" s="30" t="s">
        <v>32</v>
      </c>
      <c r="I38" s="31"/>
      <c r="J38" s="31" t="s">
        <v>32</v>
      </c>
      <c r="K38" s="32"/>
      <c r="L38" s="32" t="s">
        <v>32</v>
      </c>
      <c r="M38" s="31"/>
      <c r="N38" s="31" t="s">
        <v>32</v>
      </c>
      <c r="O38" s="33"/>
      <c r="P38" s="34" t="s">
        <v>71</v>
      </c>
    </row>
    <row r="39" spans="1:16" s="11" customFormat="1" ht="24" customHeight="1">
      <c r="A39" s="26" t="s">
        <v>72</v>
      </c>
      <c r="C39" s="27"/>
      <c r="D39" s="28"/>
      <c r="E39" s="31" t="s">
        <v>32</v>
      </c>
      <c r="F39" s="30" t="s">
        <v>32</v>
      </c>
      <c r="G39" s="48"/>
      <c r="H39" s="30" t="s">
        <v>32</v>
      </c>
      <c r="I39" s="31"/>
      <c r="J39" s="31" t="s">
        <v>32</v>
      </c>
      <c r="K39" s="32"/>
      <c r="L39" s="32" t="s">
        <v>32</v>
      </c>
      <c r="M39" s="31"/>
      <c r="N39" s="31" t="s">
        <v>32</v>
      </c>
      <c r="O39" s="33"/>
      <c r="P39" s="34" t="s">
        <v>73</v>
      </c>
    </row>
    <row r="40" spans="1:16" s="11" customFormat="1" ht="24" customHeight="1">
      <c r="A40" s="26" t="s">
        <v>74</v>
      </c>
      <c r="C40" s="27"/>
      <c r="D40" s="28"/>
      <c r="E40" s="31" t="s">
        <v>32</v>
      </c>
      <c r="F40" s="30" t="s">
        <v>32</v>
      </c>
      <c r="G40" s="48"/>
      <c r="H40" s="30" t="s">
        <v>32</v>
      </c>
      <c r="I40" s="48"/>
      <c r="J40" s="31" t="s">
        <v>32</v>
      </c>
      <c r="K40" s="49"/>
      <c r="L40" s="32" t="s">
        <v>32</v>
      </c>
      <c r="M40" s="48"/>
      <c r="N40" s="31" t="s">
        <v>32</v>
      </c>
      <c r="O40" s="33"/>
      <c r="P40" s="34" t="s">
        <v>75</v>
      </c>
    </row>
    <row r="41" spans="1:16" s="11" customFormat="1" ht="24" customHeight="1">
      <c r="A41" s="26" t="s">
        <v>76</v>
      </c>
      <c r="C41" s="27"/>
      <c r="D41" s="28"/>
      <c r="E41" s="31" t="s">
        <v>32</v>
      </c>
      <c r="F41" s="30" t="s">
        <v>32</v>
      </c>
      <c r="G41" s="48"/>
      <c r="H41" s="30" t="s">
        <v>32</v>
      </c>
      <c r="I41" s="48"/>
      <c r="J41" s="31" t="s">
        <v>32</v>
      </c>
      <c r="K41" s="49"/>
      <c r="L41" s="32" t="s">
        <v>32</v>
      </c>
      <c r="M41" s="48"/>
      <c r="N41" s="31" t="s">
        <v>32</v>
      </c>
      <c r="O41" s="33"/>
      <c r="P41" s="34" t="s">
        <v>77</v>
      </c>
    </row>
    <row r="42" spans="1:16" s="11" customFormat="1" ht="24" customHeight="1">
      <c r="A42" s="26" t="s">
        <v>78</v>
      </c>
      <c r="C42" s="27"/>
      <c r="D42" s="28"/>
      <c r="E42" s="31" t="s">
        <v>32</v>
      </c>
      <c r="F42" s="30" t="s">
        <v>32</v>
      </c>
      <c r="G42" s="48"/>
      <c r="H42" s="30" t="s">
        <v>32</v>
      </c>
      <c r="I42" s="31"/>
      <c r="J42" s="31" t="s">
        <v>32</v>
      </c>
      <c r="K42" s="32"/>
      <c r="L42" s="32" t="s">
        <v>32</v>
      </c>
      <c r="M42" s="31"/>
      <c r="N42" s="31" t="s">
        <v>32</v>
      </c>
      <c r="O42" s="33"/>
      <c r="P42" s="34" t="s">
        <v>79</v>
      </c>
    </row>
    <row r="43" spans="1:16" s="11" customFormat="1" ht="3" customHeight="1">
      <c r="A43" s="52"/>
      <c r="B43" s="52"/>
      <c r="C43" s="52"/>
      <c r="D43" s="53"/>
      <c r="E43" s="52"/>
      <c r="F43" s="54"/>
      <c r="G43" s="53"/>
      <c r="H43" s="52" t="s">
        <v>32</v>
      </c>
      <c r="I43" s="53"/>
      <c r="J43" s="53"/>
      <c r="K43" s="52"/>
      <c r="L43" s="52"/>
      <c r="M43" s="53"/>
      <c r="N43" s="55"/>
      <c r="O43" s="54"/>
      <c r="P43" s="52"/>
    </row>
    <row r="44" spans="1:16" s="11" customFormat="1" ht="3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</row>
    <row r="45" spans="1:16" s="11" customFormat="1" ht="22.5" customHeight="1">
      <c r="A45" s="56"/>
      <c r="B45" s="56" t="s">
        <v>80</v>
      </c>
      <c r="C45" s="56"/>
      <c r="D45" s="56"/>
      <c r="E45" s="56"/>
      <c r="F45" s="56"/>
      <c r="G45" s="56"/>
      <c r="H45" s="56"/>
      <c r="I45" s="56"/>
      <c r="L45" s="56"/>
      <c r="M45" s="56"/>
      <c r="N45" s="56"/>
      <c r="O45" s="56"/>
      <c r="P45" s="56"/>
    </row>
    <row r="46" spans="1:16">
      <c r="B46" s="56" t="s">
        <v>81</v>
      </c>
    </row>
  </sheetData>
  <mergeCells count="19">
    <mergeCell ref="A4:D8"/>
    <mergeCell ref="F4:N4"/>
    <mergeCell ref="P4:P8"/>
    <mergeCell ref="F5:G5"/>
    <mergeCell ref="H5:I5"/>
    <mergeCell ref="F6:G6"/>
    <mergeCell ref="H6:I6"/>
    <mergeCell ref="F7:G7"/>
    <mergeCell ref="H7:I7"/>
    <mergeCell ref="A9:D9"/>
    <mergeCell ref="A27:D31"/>
    <mergeCell ref="F27:N27"/>
    <mergeCell ref="P27:P31"/>
    <mergeCell ref="F28:G28"/>
    <mergeCell ref="H28:I28"/>
    <mergeCell ref="F29:G29"/>
    <mergeCell ref="H29:I29"/>
    <mergeCell ref="F30:G30"/>
    <mergeCell ref="H30:I30"/>
  </mergeCells>
  <pageMargins left="0.55118110236220474" right="0.28000000000000003" top="0.61" bottom="0.51" header="0.51181102362204722" footer="0.3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T-13.1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2016-11-15T08:39:04Z</cp:lastPrinted>
  <dcterms:created xsi:type="dcterms:W3CDTF">2016-11-15T06:14:10Z</dcterms:created>
  <dcterms:modified xsi:type="dcterms:W3CDTF">2016-11-15T08:39:11Z</dcterms:modified>
</cp:coreProperties>
</file>