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T-1.1" sheetId="13" r:id="rId1"/>
  </sheets>
  <calcPr calcId="145621"/>
</workbook>
</file>

<file path=xl/calcChain.xml><?xml version="1.0" encoding="utf-8"?>
<calcChain xmlns="http://schemas.openxmlformats.org/spreadsheetml/2006/main">
  <c r="M22" i="13" l="1"/>
  <c r="L22" i="13"/>
  <c r="K22" i="13"/>
  <c r="J22" i="13"/>
  <c r="M21" i="13"/>
  <c r="L21" i="13"/>
  <c r="K21" i="13"/>
  <c r="J21" i="13"/>
  <c r="M20" i="13"/>
  <c r="L20" i="13"/>
  <c r="K20" i="13"/>
  <c r="J20" i="13"/>
  <c r="M19" i="13"/>
  <c r="L19" i="13"/>
  <c r="K19" i="13"/>
  <c r="J19" i="13"/>
  <c r="M18" i="13"/>
  <c r="L18" i="13"/>
  <c r="K18" i="13"/>
  <c r="J18" i="13"/>
  <c r="M17" i="13"/>
  <c r="L17" i="13"/>
  <c r="K17" i="13"/>
  <c r="J17" i="13"/>
  <c r="M16" i="13"/>
  <c r="L16" i="13"/>
  <c r="K16" i="13"/>
  <c r="J16" i="13"/>
  <c r="M15" i="13"/>
  <c r="L15" i="13"/>
  <c r="K15" i="13"/>
  <c r="J15" i="13"/>
  <c r="M14" i="13"/>
  <c r="L14" i="13"/>
  <c r="K14" i="13"/>
  <c r="J14" i="13"/>
  <c r="M13" i="13"/>
  <c r="L13" i="13"/>
  <c r="K13" i="13"/>
  <c r="J13" i="13"/>
  <c r="M12" i="13"/>
  <c r="L12" i="13"/>
  <c r="K12" i="13"/>
  <c r="J12" i="13"/>
  <c r="M11" i="13"/>
  <c r="L11" i="13"/>
  <c r="K11" i="13"/>
  <c r="J11" i="13"/>
  <c r="M10" i="13"/>
  <c r="L10" i="13"/>
  <c r="K10" i="13"/>
  <c r="J10" i="13"/>
  <c r="N10" i="13" l="1"/>
  <c r="N11" i="13"/>
  <c r="N12" i="13"/>
  <c r="N13" i="13"/>
  <c r="N14" i="13"/>
  <c r="N15" i="13"/>
  <c r="N16" i="13"/>
  <c r="N17" i="13"/>
  <c r="N18" i="13"/>
  <c r="N19" i="13"/>
  <c r="N20" i="13"/>
  <c r="N21" i="13"/>
  <c r="N22" i="13"/>
  <c r="F9" i="13" l="1"/>
  <c r="G9" i="13"/>
  <c r="H9" i="13"/>
  <c r="I9" i="13"/>
  <c r="E9" i="13"/>
  <c r="J9" i="13" l="1"/>
  <c r="N9" i="13"/>
  <c r="M9" i="13"/>
  <c r="L9" i="13"/>
  <c r="K9" i="13"/>
</calcChain>
</file>

<file path=xl/sharedStrings.xml><?xml version="1.0" encoding="utf-8"?>
<sst xmlns="http://schemas.openxmlformats.org/spreadsheetml/2006/main" count="70" uniqueCount="52">
  <si>
    <t>ตาราง</t>
  </si>
  <si>
    <t>Total</t>
  </si>
  <si>
    <t>อำเภอเมือง_ _ _ _</t>
  </si>
  <si>
    <t xml:space="preserve"> Mueang _ _ _ _ District</t>
  </si>
  <si>
    <t>อัตราการเปลี่ยนแปลง (%)</t>
  </si>
  <si>
    <t>(ต่อ ตร. กม.)</t>
  </si>
  <si>
    <t>ความหนาแน่น</t>
  </si>
  <si>
    <t>ของประชากร</t>
  </si>
  <si>
    <t>รวมยอด</t>
  </si>
  <si>
    <t xml:space="preserve">           อำเภอ</t>
  </si>
  <si>
    <t>District</t>
  </si>
  <si>
    <t>อำเภอตากใบ</t>
  </si>
  <si>
    <t>อำเภอระแงะ</t>
  </si>
  <si>
    <t>Si Sakhon  District</t>
  </si>
  <si>
    <t>Waeng  District</t>
  </si>
  <si>
    <t>Sukhirin 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</si>
  <si>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</si>
  <si>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</si>
  <si>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</si>
  <si>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</si>
  <si>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</si>
  <si>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</si>
  <si>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</si>
  <si>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</si>
  <si>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 xml:space="preserve"> ( 2011 )</t>
  </si>
  <si>
    <t>อำเภอเมืองนราธิวาส</t>
  </si>
  <si>
    <t>อำเภอบาเจาะ</t>
  </si>
  <si>
    <t>อำเภอยี่งอ</t>
  </si>
  <si>
    <t>Tak Bai  District</t>
  </si>
  <si>
    <t>Bacho  District</t>
  </si>
  <si>
    <t>Yi-ngo  District</t>
  </si>
  <si>
    <t>Rangae  District</t>
  </si>
  <si>
    <t>Ruso  District</t>
  </si>
  <si>
    <t>Sungai Kolok  District</t>
  </si>
  <si>
    <t>Sungai Padi  District</t>
  </si>
  <si>
    <t>Chanae  District</t>
  </si>
  <si>
    <t>Cho-ai-rong  District</t>
  </si>
  <si>
    <t xml:space="preserve"> ( 2012 )</t>
  </si>
  <si>
    <t xml:space="preserve"> ( 2013 )</t>
  </si>
  <si>
    <t xml:space="preserve"> ( 2014 )</t>
  </si>
  <si>
    <t>Table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</si>
  <si>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</si>
  <si>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</si>
  <si>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Mueang Narathiwat District</t>
  </si>
  <si>
    <t xml:space="preserve"> ( 2015 )</t>
  </si>
  <si>
    <t>Population density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</si>
  <si>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</si>
  <si>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ประชากร</t>
  </si>
  <si>
    <t>ที่มา: กรมการปกครอง กระทรวงมหาดไทย</t>
  </si>
  <si>
    <t xml:space="preserve">       Source: Department of Provinical Administration, Ministry of Interior</t>
  </si>
  <si>
    <t>Population from Registration Record, Percentage Change and Density by District: 2011 - 2015</t>
  </si>
  <si>
    <t>(per sq. km.)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</si>
</sst>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91" formatCode="0.0"/>
    <numFmt numFmtId="192" formatCode="_(* #,##0.00_);_(* \(#,##0.00\);_(* &quot;-&quot;_);_(@_)"/>
    <numFmt numFmtId="194" formatCode="_(* #,##0.0_);_(* \(#,##0.0\);_(* &quot;-&quot;_);_(@_)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color theme="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49" fontId="5" fillId="0" borderId="4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/>
    <xf numFmtId="0" fontId="5" fillId="0" borderId="5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5" xfId="0" applyFont="1" applyBorder="1"/>
    <xf numFmtId="0" fontId="5" fillId="0" borderId="8" xfId="0" applyFont="1" applyBorder="1"/>
    <xf numFmtId="2" fontId="5" fillId="0" borderId="1" xfId="0" applyNumberFormat="1" applyFont="1" applyBorder="1"/>
    <xf numFmtId="2" fontId="5" fillId="0" borderId="7" xfId="0" applyNumberFormat="1" applyFont="1" applyBorder="1"/>
    <xf numFmtId="2" fontId="5" fillId="0" borderId="0" xfId="0" applyNumberFormat="1" applyFont="1" applyBorder="1"/>
    <xf numFmtId="0" fontId="7" fillId="0" borderId="0" xfId="0" applyFont="1" applyAlignment="1">
      <alignment vertical="top"/>
    </xf>
    <xf numFmtId="0" fontId="5" fillId="0" borderId="1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187" fontId="7" fillId="0" borderId="8" xfId="0" applyNumberFormat="1" applyFont="1" applyBorder="1" applyAlignment="1">
      <alignment vertical="center"/>
    </xf>
    <xf numFmtId="192" fontId="8" fillId="0" borderId="2" xfId="0" applyNumberFormat="1" applyFont="1" applyBorder="1"/>
    <xf numFmtId="0" fontId="0" fillId="0" borderId="0" xfId="0" applyBorder="1"/>
    <xf numFmtId="4" fontId="4" fillId="0" borderId="8" xfId="0" applyNumberFormat="1" applyFont="1" applyBorder="1"/>
    <xf numFmtId="191" fontId="11" fillId="0" borderId="11" xfId="0" applyNumberFormat="1" applyFont="1" applyBorder="1" applyAlignment="1">
      <alignment vertical="center"/>
    </xf>
    <xf numFmtId="191" fontId="12" fillId="0" borderId="5" xfId="0" applyNumberFormat="1" applyFont="1" applyBorder="1" applyAlignment="1">
      <alignment vertical="center"/>
    </xf>
    <xf numFmtId="188" fontId="1" fillId="0" borderId="0" xfId="1" applyNumberFormat="1" applyFont="1" applyBorder="1"/>
    <xf numFmtId="0" fontId="0" fillId="0" borderId="0" xfId="0" applyBorder="1" applyAlignment="1">
      <alignment horizontal="center"/>
    </xf>
    <xf numFmtId="188" fontId="1" fillId="0" borderId="0" xfId="1" applyNumberFormat="1" applyFont="1" applyBorder="1" applyAlignment="1">
      <alignment horizontal="center"/>
    </xf>
    <xf numFmtId="2" fontId="5" fillId="0" borderId="10" xfId="0" applyNumberFormat="1" applyFont="1" applyBorder="1"/>
    <xf numFmtId="4" fontId="6" fillId="0" borderId="0" xfId="0" applyNumberFormat="1" applyFont="1"/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3" fillId="0" borderId="3" xfId="0" applyNumberFormat="1" applyFont="1" applyBorder="1" applyAlignment="1">
      <alignment vertical="center"/>
    </xf>
    <xf numFmtId="2" fontId="5" fillId="0" borderId="0" xfId="0" applyNumberFormat="1" applyFont="1"/>
    <xf numFmtId="187" fontId="7" fillId="0" borderId="0" xfId="1" applyNumberFormat="1" applyFont="1" applyAlignment="1">
      <alignment vertical="center"/>
    </xf>
    <xf numFmtId="187" fontId="7" fillId="2" borderId="13" xfId="0" applyNumberFormat="1" applyFont="1" applyFill="1" applyBorder="1" applyAlignment="1">
      <alignment vertical="center"/>
    </xf>
    <xf numFmtId="187" fontId="12" fillId="0" borderId="8" xfId="1" applyNumberFormat="1" applyFont="1" applyBorder="1"/>
    <xf numFmtId="187" fontId="7" fillId="2" borderId="12" xfId="0" applyNumberFormat="1" applyFont="1" applyFill="1" applyBorder="1" applyAlignment="1">
      <alignment vertical="center"/>
    </xf>
    <xf numFmtId="187" fontId="7" fillId="0" borderId="2" xfId="1" applyNumberFormat="1" applyFont="1" applyBorder="1" applyAlignment="1">
      <alignment vertical="center"/>
    </xf>
    <xf numFmtId="187" fontId="5" fillId="0" borderId="4" xfId="0" applyNumberFormat="1" applyFont="1" applyBorder="1"/>
    <xf numFmtId="187" fontId="5" fillId="0" borderId="6" xfId="0" applyNumberFormat="1" applyFont="1" applyBorder="1"/>
    <xf numFmtId="187" fontId="10" fillId="0" borderId="4" xfId="0" applyNumberFormat="1" applyFont="1" applyBorder="1"/>
    <xf numFmtId="187" fontId="7" fillId="0" borderId="0" xfId="0" applyNumberFormat="1" applyFont="1" applyBorder="1" applyAlignment="1">
      <alignment horizontal="right" vertical="center"/>
    </xf>
    <xf numFmtId="187" fontId="5" fillId="0" borderId="1" xfId="0" applyNumberFormat="1" applyFont="1" applyBorder="1"/>
    <xf numFmtId="194" fontId="3" fillId="0" borderId="3" xfId="0" applyNumberFormat="1" applyFont="1" applyBorder="1" applyAlignment="1">
      <alignment horizontal="right" vertical="center"/>
    </xf>
    <xf numFmtId="194" fontId="11" fillId="0" borderId="3" xfId="0" applyNumberFormat="1" applyFont="1" applyBorder="1" applyAlignment="1">
      <alignment vertical="center"/>
    </xf>
    <xf numFmtId="194" fontId="7" fillId="0" borderId="8" xfId="0" applyNumberFormat="1" applyFont="1" applyBorder="1" applyAlignment="1">
      <alignment horizontal="right" vertical="center"/>
    </xf>
    <xf numFmtId="194" fontId="12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18314</xdr:colOff>
      <xdr:row>0</xdr:row>
      <xdr:rowOff>0</xdr:rowOff>
    </xdr:from>
    <xdr:to>
      <xdr:col>18</xdr:col>
      <xdr:colOff>444485</xdr:colOff>
      <xdr:row>25</xdr:row>
      <xdr:rowOff>77060</xdr:rowOff>
    </xdr:to>
    <xdr:grpSp>
      <xdr:nvGrpSpPr>
        <xdr:cNvPr id="2" name="กลุ่ม 1"/>
        <xdr:cNvGrpSpPr/>
      </xdr:nvGrpSpPr>
      <xdr:grpSpPr>
        <a:xfrm>
          <a:off x="9905264" y="0"/>
          <a:ext cx="426171" cy="7011260"/>
          <a:chOff x="9673154" y="15596"/>
          <a:chExt cx="148651" cy="65747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3154" y="1844716"/>
            <a:ext cx="148651" cy="47456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        </a:t>
            </a: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>
              <a:defRPr sz="1000"/>
            </a:pPr>
            <a:endPara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21"/>
          <xdr:cNvCxnSpPr>
            <a:cxnSpLocks noChangeShapeType="1"/>
          </xdr:cNvCxnSpPr>
        </xdr:nvCxnSpPr>
        <xdr:spPr bwMode="auto">
          <a:xfrm rot="5400000">
            <a:off x="6451436" y="3301356"/>
            <a:ext cx="657151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0</xdr:colOff>
      <xdr:row>25</xdr:row>
      <xdr:rowOff>57150</xdr:rowOff>
    </xdr:from>
    <xdr:to>
      <xdr:col>18</xdr:col>
      <xdr:colOff>471488</xdr:colOff>
      <xdr:row>26</xdr:row>
      <xdr:rowOff>112603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620250" y="6743700"/>
          <a:ext cx="471488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6"/>
  <sheetViews>
    <sheetView tabSelected="1" workbookViewId="0">
      <selection activeCell="J9" sqref="J9"/>
    </sheetView>
  </sheetViews>
  <sheetFormatPr defaultRowHeight="18.75" x14ac:dyDescent="0.3"/>
  <cols>
    <col min="1" max="1" width="1.5703125" style="14" customWidth="1"/>
    <col min="2" max="2" width="5.5703125" style="14" customWidth="1"/>
    <col min="3" max="3" width="6.42578125" style="14" customWidth="1"/>
    <col min="4" max="4" width="8.42578125" style="14" customWidth="1"/>
    <col min="5" max="9" width="9.7109375" style="14" customWidth="1"/>
    <col min="10" max="13" width="9.85546875" style="14" customWidth="1"/>
    <col min="14" max="14" width="15" style="14" customWidth="1"/>
    <col min="15" max="15" width="1" style="14" hidden="1" customWidth="1"/>
    <col min="16" max="16" width="0.85546875" style="14" customWidth="1"/>
    <col min="17" max="17" width="20.85546875" style="14" customWidth="1"/>
    <col min="18" max="18" width="1.5703125" style="14" customWidth="1"/>
    <col min="19" max="19" width="9.28515625" style="14" customWidth="1"/>
    <col min="20" max="20" width="9.140625" style="14"/>
    <col min="21" max="21" width="34.28515625" style="14" customWidth="1"/>
    <col min="22" max="22" width="9.140625" style="14"/>
    <col min="23" max="25" width="11.28515625" style="14" customWidth="1"/>
    <col min="26" max="16384" width="9.140625" style="14"/>
  </cols>
  <sheetData>
    <row r="1" spans="1:25" s="1" customFormat="1" x14ac:dyDescent="0.3">
      <c r="B1" s="1" t="s">
        <v>0</v>
      </c>
      <c r="C1" s="2">
        <v>1.1000000000000001</v>
      </c>
      <c r="D1" s="1" t="s">
        <v>46</v>
      </c>
    </row>
    <row r="2" spans="1:25" s="3" customFormat="1" x14ac:dyDescent="0.3">
      <c r="B2" s="3" t="s">
        <v>40</v>
      </c>
      <c r="C2" s="4">
        <v>1.1000000000000001</v>
      </c>
      <c r="D2" s="1" t="s">
        <v>50</v>
      </c>
    </row>
    <row r="3" spans="1:25" s="3" customFormat="1" ht="4.5" customHeight="1" x14ac:dyDescent="0.3">
      <c r="C3" s="4"/>
    </row>
    <row r="4" spans="1:25" s="6" customFormat="1" ht="18.75" customHeight="1" x14ac:dyDescent="0.25">
      <c r="A4" s="71" t="s">
        <v>9</v>
      </c>
      <c r="B4" s="71"/>
      <c r="C4" s="71"/>
      <c r="D4" s="72"/>
      <c r="E4" s="77" t="s">
        <v>47</v>
      </c>
      <c r="F4" s="77"/>
      <c r="G4" s="77"/>
      <c r="H4" s="77"/>
      <c r="I4" s="78"/>
      <c r="J4" s="77" t="s">
        <v>4</v>
      </c>
      <c r="K4" s="77"/>
      <c r="L4" s="77"/>
      <c r="M4" s="77"/>
      <c r="N4" s="52" t="s">
        <v>6</v>
      </c>
      <c r="O4" s="50"/>
      <c r="P4" s="79" t="s">
        <v>10</v>
      </c>
      <c r="Q4" s="80"/>
      <c r="R4" s="32"/>
    </row>
    <row r="5" spans="1:25" s="6" customFormat="1" ht="18.75" customHeight="1" x14ac:dyDescent="0.3">
      <c r="A5" s="73"/>
      <c r="B5" s="73"/>
      <c r="C5" s="73"/>
      <c r="D5" s="74"/>
      <c r="E5" s="85" t="s">
        <v>41</v>
      </c>
      <c r="F5" s="85"/>
      <c r="G5" s="85"/>
      <c r="H5" s="85"/>
      <c r="I5" s="86"/>
      <c r="J5" s="85" t="s">
        <v>42</v>
      </c>
      <c r="K5" s="85"/>
      <c r="L5" s="85"/>
      <c r="M5" s="86"/>
      <c r="N5" s="37" t="s">
        <v>7</v>
      </c>
      <c r="O5" s="36"/>
      <c r="P5" s="81"/>
      <c r="Q5" s="82"/>
      <c r="R5" s="24"/>
    </row>
    <row r="6" spans="1:25" s="6" customFormat="1" ht="18.75" customHeight="1" x14ac:dyDescent="0.25">
      <c r="A6" s="73"/>
      <c r="B6" s="73"/>
      <c r="C6" s="73"/>
      <c r="D6" s="74"/>
      <c r="E6" s="8"/>
      <c r="F6" s="8"/>
      <c r="G6" s="8"/>
      <c r="H6" s="8"/>
      <c r="I6" s="33"/>
      <c r="J6" s="8"/>
      <c r="K6" s="8"/>
      <c r="L6" s="9"/>
      <c r="M6" s="5"/>
      <c r="N6" s="37" t="s">
        <v>5</v>
      </c>
      <c r="O6" s="36"/>
      <c r="P6" s="81"/>
      <c r="Q6" s="82"/>
      <c r="R6" s="24"/>
    </row>
    <row r="7" spans="1:25" s="6" customFormat="1" ht="18.75" customHeight="1" x14ac:dyDescent="0.25">
      <c r="A7" s="73"/>
      <c r="B7" s="73"/>
      <c r="C7" s="73"/>
      <c r="D7" s="74"/>
      <c r="E7" s="7">
        <v>2554</v>
      </c>
      <c r="F7" s="7">
        <v>2555</v>
      </c>
      <c r="G7" s="7">
        <v>2556</v>
      </c>
      <c r="H7" s="7">
        <v>2557</v>
      </c>
      <c r="I7" s="33">
        <v>2558</v>
      </c>
      <c r="J7" s="7">
        <v>2555</v>
      </c>
      <c r="K7" s="7">
        <v>2556</v>
      </c>
      <c r="L7" s="7">
        <v>2557</v>
      </c>
      <c r="M7" s="33">
        <v>2558</v>
      </c>
      <c r="N7" s="37" t="s">
        <v>45</v>
      </c>
      <c r="O7" s="36"/>
      <c r="P7" s="81"/>
      <c r="Q7" s="82"/>
      <c r="R7" s="24"/>
    </row>
    <row r="8" spans="1:25" s="6" customFormat="1" ht="24" customHeight="1" x14ac:dyDescent="0.25">
      <c r="A8" s="75"/>
      <c r="B8" s="75"/>
      <c r="C8" s="75"/>
      <c r="D8" s="76"/>
      <c r="E8" s="10" t="s">
        <v>24</v>
      </c>
      <c r="F8" s="10" t="s">
        <v>37</v>
      </c>
      <c r="G8" s="10" t="s">
        <v>38</v>
      </c>
      <c r="H8" s="10" t="s">
        <v>39</v>
      </c>
      <c r="I8" s="10" t="s">
        <v>44</v>
      </c>
      <c r="J8" s="10" t="s">
        <v>37</v>
      </c>
      <c r="K8" s="10" t="s">
        <v>38</v>
      </c>
      <c r="L8" s="10" t="s">
        <v>39</v>
      </c>
      <c r="M8" s="10" t="s">
        <v>44</v>
      </c>
      <c r="N8" s="53" t="s">
        <v>51</v>
      </c>
      <c r="O8" s="51"/>
      <c r="P8" s="83"/>
      <c r="Q8" s="84"/>
      <c r="R8" s="34"/>
    </row>
    <row r="9" spans="1:25" s="11" customFormat="1" ht="23.25" customHeight="1" x14ac:dyDescent="0.3">
      <c r="A9" s="70" t="s">
        <v>8</v>
      </c>
      <c r="B9" s="70"/>
      <c r="C9" s="70"/>
      <c r="D9" s="70"/>
      <c r="E9" s="54">
        <f>SUM(E10:E22)</f>
        <v>747372</v>
      </c>
      <c r="F9" s="54">
        <f t="shared" ref="F9:I9" si="0">SUM(F10:F22)</f>
        <v>757397</v>
      </c>
      <c r="G9" s="54">
        <f t="shared" si="0"/>
        <v>766145</v>
      </c>
      <c r="H9" s="54">
        <f t="shared" si="0"/>
        <v>774799</v>
      </c>
      <c r="I9" s="54">
        <f t="shared" si="0"/>
        <v>783082</v>
      </c>
      <c r="J9" s="66">
        <f>(LN(F9/E9))*100</f>
        <v>1.3324501397076647</v>
      </c>
      <c r="K9" s="66">
        <f t="shared" ref="K9:M22" si="1">(LN(G9/F9))*100</f>
        <v>1.1483892324793787</v>
      </c>
      <c r="L9" s="66">
        <f t="shared" si="1"/>
        <v>1.1232194010644427</v>
      </c>
      <c r="M9" s="66">
        <f t="shared" si="1"/>
        <v>1.0633775046195106</v>
      </c>
      <c r="N9" s="67">
        <f>I9/T9</f>
        <v>175.86045822235599</v>
      </c>
      <c r="O9" s="43"/>
      <c r="P9" s="70" t="s">
        <v>1</v>
      </c>
      <c r="Q9" s="70"/>
      <c r="T9" s="49">
        <v>4452.8599999999997</v>
      </c>
      <c r="U9" s="42" t="s">
        <v>8</v>
      </c>
      <c r="X9" s="40"/>
    </row>
    <row r="10" spans="1:25" s="6" customFormat="1" ht="27" customHeight="1" x14ac:dyDescent="0.5">
      <c r="A10" s="12"/>
      <c r="B10" s="13" t="s">
        <v>25</v>
      </c>
      <c r="D10" s="14"/>
      <c r="E10" s="39">
        <v>116899</v>
      </c>
      <c r="F10" s="39">
        <v>117949</v>
      </c>
      <c r="G10" s="56">
        <v>119402</v>
      </c>
      <c r="H10" s="57">
        <v>121131</v>
      </c>
      <c r="I10" s="58">
        <v>122491</v>
      </c>
      <c r="J10" s="68">
        <f>(LN(F10/E10))*100</f>
        <v>0.89420135275258394</v>
      </c>
      <c r="K10" s="68">
        <f t="shared" si="1"/>
        <v>1.2243623587946828</v>
      </c>
      <c r="L10" s="68">
        <f t="shared" si="1"/>
        <v>1.4376653350822446</v>
      </c>
      <c r="M10" s="68">
        <f t="shared" si="1"/>
        <v>1.1164953310220891</v>
      </c>
      <c r="N10" s="69">
        <f t="shared" ref="N10:N22" si="2">I10/T10</f>
        <v>401.45846647985184</v>
      </c>
      <c r="O10" s="44"/>
      <c r="P10" s="15" t="s">
        <v>3</v>
      </c>
      <c r="Q10" s="38" t="s">
        <v>43</v>
      </c>
      <c r="T10">
        <v>305.11500000000001</v>
      </c>
      <c r="U10" t="s">
        <v>2</v>
      </c>
      <c r="V10" t="s">
        <v>25</v>
      </c>
      <c r="W10"/>
      <c r="X10"/>
      <c r="Y10"/>
    </row>
    <row r="11" spans="1:25" s="6" customFormat="1" ht="27" customHeight="1" x14ac:dyDescent="0.5">
      <c r="B11" s="13" t="s">
        <v>11</v>
      </c>
      <c r="C11" s="16"/>
      <c r="D11" s="17"/>
      <c r="E11" s="39">
        <v>68364</v>
      </c>
      <c r="F11" s="39">
        <v>69195</v>
      </c>
      <c r="G11" s="56">
        <v>69957</v>
      </c>
      <c r="H11" s="59">
        <v>70634</v>
      </c>
      <c r="I11" s="59">
        <v>71254</v>
      </c>
      <c r="J11" s="68">
        <f t="shared" ref="J11:J22" si="3">(LN(F11/E11))*100</f>
        <v>1.2082235391634701</v>
      </c>
      <c r="K11" s="68">
        <f t="shared" si="1"/>
        <v>1.0952161906408437</v>
      </c>
      <c r="L11" s="68">
        <f t="shared" si="1"/>
        <v>0.96308473916466242</v>
      </c>
      <c r="M11" s="68">
        <f t="shared" si="1"/>
        <v>0.87393429478779716</v>
      </c>
      <c r="N11" s="69">
        <f t="shared" si="2"/>
        <v>281.13631880055237</v>
      </c>
      <c r="O11" s="44"/>
      <c r="P11" s="15"/>
      <c r="Q11" s="38" t="s">
        <v>28</v>
      </c>
      <c r="T11" s="41">
        <v>253.45</v>
      </c>
      <c r="U11" s="41"/>
      <c r="V11" s="41" t="s">
        <v>11</v>
      </c>
      <c r="W11" s="45"/>
      <c r="X11" s="45"/>
      <c r="Y11" s="45"/>
    </row>
    <row r="12" spans="1:25" s="6" customFormat="1" ht="27" customHeight="1" x14ac:dyDescent="0.5">
      <c r="B12" s="13" t="s">
        <v>26</v>
      </c>
      <c r="C12" s="16"/>
      <c r="E12" s="39">
        <v>50408</v>
      </c>
      <c r="F12" s="39">
        <v>50989</v>
      </c>
      <c r="G12" s="56">
        <v>51631</v>
      </c>
      <c r="H12" s="59">
        <v>52288</v>
      </c>
      <c r="I12" s="59">
        <v>53019</v>
      </c>
      <c r="J12" s="68">
        <f t="shared" si="3"/>
        <v>1.1460030546431892</v>
      </c>
      <c r="K12" s="68">
        <f t="shared" si="1"/>
        <v>1.2512344101959323</v>
      </c>
      <c r="L12" s="68">
        <f t="shared" si="1"/>
        <v>1.2644631949392087</v>
      </c>
      <c r="M12" s="68">
        <f t="shared" si="1"/>
        <v>1.3883440638231934</v>
      </c>
      <c r="N12" s="69">
        <f t="shared" si="2"/>
        <v>308.8245573159366</v>
      </c>
      <c r="O12" s="44"/>
      <c r="P12" s="15"/>
      <c r="Q12" s="38" t="s">
        <v>29</v>
      </c>
      <c r="T12" s="46">
        <v>171.68</v>
      </c>
      <c r="U12" s="46"/>
      <c r="V12" s="46" t="s">
        <v>26</v>
      </c>
      <c r="W12" s="47"/>
      <c r="X12" s="47"/>
      <c r="Y12" s="47"/>
    </row>
    <row r="13" spans="1:25" s="6" customFormat="1" ht="27" customHeight="1" x14ac:dyDescent="0.3">
      <c r="B13" s="13" t="s">
        <v>27</v>
      </c>
      <c r="C13" s="16"/>
      <c r="D13" s="17"/>
      <c r="E13" s="39">
        <v>43267</v>
      </c>
      <c r="F13" s="39">
        <v>43820</v>
      </c>
      <c r="G13" s="56">
        <v>44242</v>
      </c>
      <c r="H13" s="59">
        <v>44817</v>
      </c>
      <c r="I13" s="59">
        <v>45289</v>
      </c>
      <c r="J13" s="68">
        <f t="shared" si="3"/>
        <v>1.2700114434870882</v>
      </c>
      <c r="K13" s="68">
        <f t="shared" si="1"/>
        <v>0.95842299815103782</v>
      </c>
      <c r="L13" s="68">
        <f t="shared" si="1"/>
        <v>1.2912967579459174</v>
      </c>
      <c r="M13" s="68">
        <f t="shared" si="1"/>
        <v>1.0476645666723159</v>
      </c>
      <c r="N13" s="69">
        <f t="shared" si="2"/>
        <v>225.88029925187033</v>
      </c>
      <c r="O13" s="44"/>
      <c r="P13" s="15"/>
      <c r="Q13" s="38" t="s">
        <v>30</v>
      </c>
      <c r="T13" s="6">
        <v>200.5</v>
      </c>
      <c r="V13" s="6" t="s">
        <v>27</v>
      </c>
    </row>
    <row r="14" spans="1:25" s="6" customFormat="1" ht="27" customHeight="1" x14ac:dyDescent="0.3">
      <c r="A14" s="18"/>
      <c r="B14" s="13" t="s">
        <v>12</v>
      </c>
      <c r="C14" s="16"/>
      <c r="D14" s="17"/>
      <c r="E14" s="39">
        <v>87607</v>
      </c>
      <c r="F14" s="39">
        <v>88713</v>
      </c>
      <c r="G14" s="56">
        <v>89664</v>
      </c>
      <c r="H14" s="59">
        <v>90451</v>
      </c>
      <c r="I14" s="59">
        <v>91263</v>
      </c>
      <c r="J14" s="68">
        <f t="shared" si="3"/>
        <v>1.2545536593904696</v>
      </c>
      <c r="K14" s="68">
        <f t="shared" si="1"/>
        <v>1.0662910695020436</v>
      </c>
      <c r="L14" s="68">
        <f t="shared" si="1"/>
        <v>0.87389168975984555</v>
      </c>
      <c r="M14" s="68">
        <f t="shared" si="1"/>
        <v>0.89371804566036983</v>
      </c>
      <c r="N14" s="69">
        <f t="shared" si="2"/>
        <v>210.00227805633472</v>
      </c>
      <c r="O14" s="44"/>
      <c r="P14" s="15"/>
      <c r="Q14" s="38" t="s">
        <v>31</v>
      </c>
      <c r="T14" s="6">
        <v>434.58100000000002</v>
      </c>
      <c r="V14" s="6" t="s">
        <v>12</v>
      </c>
    </row>
    <row r="15" spans="1:25" s="6" customFormat="1" ht="27" customHeight="1" x14ac:dyDescent="0.3">
      <c r="A15" s="19"/>
      <c r="B15" s="20" t="s">
        <v>16</v>
      </c>
      <c r="C15" s="21"/>
      <c r="E15" s="39">
        <v>67352</v>
      </c>
      <c r="F15" s="39">
        <v>68485</v>
      </c>
      <c r="G15" s="56">
        <v>69307</v>
      </c>
      <c r="H15" s="59">
        <v>70100</v>
      </c>
      <c r="I15" s="59">
        <v>70901</v>
      </c>
      <c r="J15" s="68">
        <f t="shared" si="3"/>
        <v>1.6682145151421741</v>
      </c>
      <c r="K15" s="68">
        <f t="shared" si="1"/>
        <v>1.1931168008906374</v>
      </c>
      <c r="L15" s="68">
        <f t="shared" si="1"/>
        <v>1.1376882844853533</v>
      </c>
      <c r="M15" s="68">
        <f t="shared" si="1"/>
        <v>1.1361743770427042</v>
      </c>
      <c r="N15" s="69">
        <f t="shared" si="2"/>
        <v>151.39305267293582</v>
      </c>
      <c r="O15" s="44"/>
      <c r="P15" s="15"/>
      <c r="Q15" s="38" t="s">
        <v>32</v>
      </c>
      <c r="T15" s="55">
        <v>468.32400000000001</v>
      </c>
      <c r="V15" s="6" t="s">
        <v>16</v>
      </c>
    </row>
    <row r="16" spans="1:25" s="6" customFormat="1" ht="27" customHeight="1" x14ac:dyDescent="0.3">
      <c r="A16" s="19"/>
      <c r="B16" s="13" t="s">
        <v>17</v>
      </c>
      <c r="C16" s="21"/>
      <c r="E16" s="39">
        <v>36180</v>
      </c>
      <c r="F16" s="39">
        <v>36890</v>
      </c>
      <c r="G16" s="56">
        <v>37698</v>
      </c>
      <c r="H16" s="59">
        <v>38287</v>
      </c>
      <c r="I16" s="59">
        <v>38818</v>
      </c>
      <c r="J16" s="68">
        <f t="shared" si="3"/>
        <v>1.9434031641435263</v>
      </c>
      <c r="K16" s="68">
        <f t="shared" si="1"/>
        <v>2.1666531040280641</v>
      </c>
      <c r="L16" s="68">
        <f t="shared" si="1"/>
        <v>1.5503370332364943</v>
      </c>
      <c r="M16" s="68">
        <f t="shared" si="1"/>
        <v>1.3773643597305478</v>
      </c>
      <c r="N16" s="69">
        <f t="shared" si="2"/>
        <v>77.192912681209862</v>
      </c>
      <c r="O16" s="44"/>
      <c r="P16" s="15"/>
      <c r="Q16" s="38" t="s">
        <v>13</v>
      </c>
      <c r="T16" s="6">
        <v>502.87</v>
      </c>
      <c r="V16" s="6" t="s">
        <v>17</v>
      </c>
    </row>
    <row r="17" spans="1:22" s="6" customFormat="1" ht="27" customHeight="1" x14ac:dyDescent="0.3">
      <c r="A17" s="19"/>
      <c r="B17" s="13" t="s">
        <v>18</v>
      </c>
      <c r="C17" s="21"/>
      <c r="E17" s="39">
        <v>51092</v>
      </c>
      <c r="F17" s="39">
        <v>51653</v>
      </c>
      <c r="G17" s="56">
        <v>52121</v>
      </c>
      <c r="H17" s="59">
        <v>52600</v>
      </c>
      <c r="I17" s="59">
        <v>53005</v>
      </c>
      <c r="J17" s="68">
        <f t="shared" si="3"/>
        <v>1.0920347951012546</v>
      </c>
      <c r="K17" s="68">
        <f t="shared" si="1"/>
        <v>0.90196614337522685</v>
      </c>
      <c r="L17" s="68">
        <f t="shared" si="1"/>
        <v>0.91481811783691391</v>
      </c>
      <c r="M17" s="68">
        <f t="shared" si="1"/>
        <v>0.76701289813967666</v>
      </c>
      <c r="N17" s="69">
        <f t="shared" si="2"/>
        <v>141.62084462185459</v>
      </c>
      <c r="O17" s="44"/>
      <c r="P17" s="15"/>
      <c r="Q17" s="38" t="s">
        <v>14</v>
      </c>
      <c r="T17" s="55">
        <v>374.274</v>
      </c>
      <c r="V17" s="6" t="s">
        <v>18</v>
      </c>
    </row>
    <row r="18" spans="1:22" s="6" customFormat="1" ht="27" customHeight="1" x14ac:dyDescent="0.3">
      <c r="B18" s="13" t="s">
        <v>19</v>
      </c>
      <c r="C18" s="22"/>
      <c r="E18" s="39">
        <v>24274</v>
      </c>
      <c r="F18" s="39">
        <v>25229</v>
      </c>
      <c r="G18" s="56">
        <v>25558</v>
      </c>
      <c r="H18" s="59">
        <v>25756</v>
      </c>
      <c r="I18" s="59">
        <v>25993</v>
      </c>
      <c r="J18" s="68">
        <f t="shared" si="3"/>
        <v>3.8588307828558723</v>
      </c>
      <c r="K18" s="68">
        <f t="shared" si="1"/>
        <v>1.295625267378294</v>
      </c>
      <c r="L18" s="68">
        <f t="shared" si="1"/>
        <v>0.77172304894255761</v>
      </c>
      <c r="M18" s="68">
        <f t="shared" si="1"/>
        <v>0.91596613272041594</v>
      </c>
      <c r="N18" s="69">
        <f t="shared" si="2"/>
        <v>50.276595744680854</v>
      </c>
      <c r="O18" s="44"/>
      <c r="P18" s="15"/>
      <c r="Q18" s="38" t="s">
        <v>15</v>
      </c>
      <c r="T18" s="6">
        <v>517</v>
      </c>
      <c r="V18" s="6" t="s">
        <v>19</v>
      </c>
    </row>
    <row r="19" spans="1:22" s="6" customFormat="1" ht="27" customHeight="1" x14ac:dyDescent="0.3">
      <c r="A19" s="12"/>
      <c r="B19" s="13" t="s">
        <v>20</v>
      </c>
      <c r="C19" s="23"/>
      <c r="E19" s="39">
        <v>74928</v>
      </c>
      <c r="F19" s="39">
        <v>75753</v>
      </c>
      <c r="G19" s="56">
        <v>76314</v>
      </c>
      <c r="H19" s="59">
        <v>77137</v>
      </c>
      <c r="I19" s="59">
        <v>77863</v>
      </c>
      <c r="J19" s="68">
        <f t="shared" si="3"/>
        <v>1.0950395124472565</v>
      </c>
      <c r="K19" s="68">
        <f t="shared" si="1"/>
        <v>0.7378360131744075</v>
      </c>
      <c r="L19" s="68">
        <f t="shared" si="1"/>
        <v>1.0726653997159403</v>
      </c>
      <c r="M19" s="68">
        <f t="shared" si="1"/>
        <v>0.93678104415808372</v>
      </c>
      <c r="N19" s="69">
        <f t="shared" si="2"/>
        <v>558.43792584092375</v>
      </c>
      <c r="O19" s="44"/>
      <c r="P19" s="15"/>
      <c r="Q19" s="38" t="s">
        <v>33</v>
      </c>
      <c r="T19" s="6">
        <v>139.43</v>
      </c>
      <c r="V19" s="6" t="s">
        <v>20</v>
      </c>
    </row>
    <row r="20" spans="1:22" s="6" customFormat="1" ht="27" customHeight="1" x14ac:dyDescent="0.3">
      <c r="A20" s="19"/>
      <c r="B20" s="13" t="s">
        <v>21</v>
      </c>
      <c r="C20" s="21"/>
      <c r="E20" s="39">
        <v>54132</v>
      </c>
      <c r="F20" s="39">
        <v>54627</v>
      </c>
      <c r="G20" s="56">
        <v>54960</v>
      </c>
      <c r="H20" s="59">
        <v>55328</v>
      </c>
      <c r="I20" s="59">
        <v>55813</v>
      </c>
      <c r="J20" s="68">
        <f t="shared" si="3"/>
        <v>0.91027578035568402</v>
      </c>
      <c r="K20" s="68">
        <f t="shared" si="1"/>
        <v>0.60773818962780479</v>
      </c>
      <c r="L20" s="68">
        <f t="shared" si="1"/>
        <v>0.66734615867861047</v>
      </c>
      <c r="M20" s="68">
        <f t="shared" si="1"/>
        <v>0.87277076623393268</v>
      </c>
      <c r="N20" s="69">
        <f t="shared" si="2"/>
        <v>149.77887268004164</v>
      </c>
      <c r="O20" s="44"/>
      <c r="P20" s="15"/>
      <c r="Q20" s="38" t="s">
        <v>34</v>
      </c>
      <c r="T20" s="6">
        <v>372.63600000000002</v>
      </c>
      <c r="V20" s="6" t="s">
        <v>21</v>
      </c>
    </row>
    <row r="21" spans="1:22" s="6" customFormat="1" ht="27" customHeight="1" x14ac:dyDescent="0.3">
      <c r="B21" s="13" t="s">
        <v>22</v>
      </c>
      <c r="C21" s="14"/>
      <c r="E21" s="39">
        <v>35065</v>
      </c>
      <c r="F21" s="39">
        <v>35663</v>
      </c>
      <c r="G21" s="56">
        <v>36470</v>
      </c>
      <c r="H21" s="59">
        <v>37034</v>
      </c>
      <c r="I21" s="59">
        <v>37652</v>
      </c>
      <c r="J21" s="68">
        <f t="shared" si="3"/>
        <v>1.691025478193841</v>
      </c>
      <c r="K21" s="68">
        <f t="shared" si="1"/>
        <v>2.2376268049776691</v>
      </c>
      <c r="L21" s="68">
        <f t="shared" si="1"/>
        <v>1.534640479503542</v>
      </c>
      <c r="M21" s="68">
        <f t="shared" si="1"/>
        <v>1.6549664069349677</v>
      </c>
      <c r="N21" s="69">
        <f t="shared" si="2"/>
        <v>68.458181818181814</v>
      </c>
      <c r="O21" s="44"/>
      <c r="P21" s="15"/>
      <c r="Q21" s="38" t="s">
        <v>35</v>
      </c>
      <c r="T21" s="6">
        <v>550</v>
      </c>
      <c r="V21" s="6" t="s">
        <v>22</v>
      </c>
    </row>
    <row r="22" spans="1:22" s="6" customFormat="1" ht="27" customHeight="1" x14ac:dyDescent="0.3">
      <c r="A22" s="24"/>
      <c r="B22" s="25" t="s">
        <v>23</v>
      </c>
      <c r="C22" s="26"/>
      <c r="D22" s="27"/>
      <c r="E22" s="39">
        <v>37804</v>
      </c>
      <c r="F22" s="39">
        <v>38431</v>
      </c>
      <c r="G22" s="60">
        <v>38821</v>
      </c>
      <c r="H22" s="59">
        <v>39236</v>
      </c>
      <c r="I22" s="59">
        <v>39721</v>
      </c>
      <c r="J22" s="68">
        <f t="shared" si="3"/>
        <v>1.6449508442890541</v>
      </c>
      <c r="K22" s="68">
        <f t="shared" si="1"/>
        <v>1.0096911750951354</v>
      </c>
      <c r="L22" s="68">
        <f t="shared" si="1"/>
        <v>1.0633355375417735</v>
      </c>
      <c r="M22" s="68">
        <f t="shared" si="1"/>
        <v>1.2285322391621949</v>
      </c>
      <c r="N22" s="69">
        <f t="shared" si="2"/>
        <v>243.68711656441718</v>
      </c>
      <c r="O22" s="44"/>
      <c r="P22" s="15"/>
      <c r="Q22" s="38" t="s">
        <v>36</v>
      </c>
      <c r="T22" s="6">
        <v>163</v>
      </c>
      <c r="V22" s="6" t="s">
        <v>23</v>
      </c>
    </row>
    <row r="23" spans="1:22" s="6" customFormat="1" ht="6.75" customHeight="1" x14ac:dyDescent="0.25">
      <c r="A23" s="28"/>
      <c r="B23" s="28"/>
      <c r="C23" s="28"/>
      <c r="D23" s="29"/>
      <c r="E23" s="61"/>
      <c r="F23" s="61"/>
      <c r="G23" s="61"/>
      <c r="H23" s="62"/>
      <c r="I23" s="63"/>
      <c r="J23" s="64"/>
      <c r="K23" s="61"/>
      <c r="L23" s="65"/>
      <c r="M23" s="61"/>
      <c r="N23" s="61"/>
      <c r="O23" s="29"/>
      <c r="P23" s="28"/>
      <c r="Q23" s="28"/>
      <c r="R23" s="34"/>
    </row>
    <row r="24" spans="1:22" s="6" customFormat="1" ht="5.2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48"/>
      <c r="K24" s="30"/>
      <c r="L24" s="30"/>
      <c r="M24" s="30"/>
      <c r="N24" s="30"/>
      <c r="O24" s="30"/>
      <c r="P24" s="30"/>
      <c r="Q24" s="30"/>
    </row>
    <row r="25" spans="1:22" x14ac:dyDescent="0.3">
      <c r="A25" s="6"/>
      <c r="C25" s="35" t="s">
        <v>48</v>
      </c>
    </row>
    <row r="26" spans="1:22" s="31" customFormat="1" x14ac:dyDescent="0.25">
      <c r="B26" s="6" t="s">
        <v>49</v>
      </c>
    </row>
  </sheetData>
  <mergeCells count="8">
    <mergeCell ref="A9:D9"/>
    <mergeCell ref="P9:Q9"/>
    <mergeCell ref="A4:D8"/>
    <mergeCell ref="E4:I4"/>
    <mergeCell ref="J4:M4"/>
    <mergeCell ref="P4:Q8"/>
    <mergeCell ref="E5:I5"/>
    <mergeCell ref="J5:M5"/>
  </mergeCells>
  <pageMargins left="0.70866141732283472" right="0.11811023622047245" top="0.59055118110236227" bottom="0.59055118110236227" header="0.31496062992125984" footer="0.31496062992125984"/>
  <pageSetup paperSize="9" scale="9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2016-10-07T08:11:25Z</dcterms:modified>
</cp:coreProperties>
</file>