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1" sheetId="1" r:id="rId1"/>
  </sheets>
  <definedNames>
    <definedName name="_xlnm.Print_Area" localSheetId="0">'T-1.1'!$A$1:$Q$30</definedName>
  </definedNames>
  <calcPr calcId="145621"/>
</workbook>
</file>

<file path=xl/calcChain.xml><?xml version="1.0" encoding="utf-8"?>
<calcChain xmlns="http://schemas.openxmlformats.org/spreadsheetml/2006/main">
  <c r="M26" i="1" l="1"/>
  <c r="L26" i="1"/>
  <c r="K26" i="1"/>
  <c r="J26" i="1"/>
  <c r="M25" i="1"/>
  <c r="L25" i="1"/>
  <c r="K25" i="1"/>
  <c r="J25" i="1"/>
  <c r="L24" i="1"/>
  <c r="K24" i="1"/>
  <c r="J24" i="1"/>
  <c r="M23" i="1"/>
  <c r="L23" i="1"/>
  <c r="K23" i="1"/>
  <c r="J23" i="1"/>
  <c r="M22" i="1"/>
  <c r="L22" i="1"/>
  <c r="K22" i="1"/>
  <c r="J22" i="1"/>
  <c r="M21" i="1"/>
  <c r="L21" i="1"/>
  <c r="K21" i="1"/>
  <c r="J21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J17" i="1"/>
  <c r="M16" i="1"/>
  <c r="L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K9" i="1"/>
  <c r="J9" i="1"/>
  <c r="O8" i="1"/>
  <c r="L8" i="1"/>
  <c r="K8" i="1"/>
  <c r="J8" i="1"/>
  <c r="E8" i="1"/>
</calcChain>
</file>

<file path=xl/sharedStrings.xml><?xml version="1.0" encoding="utf-8"?>
<sst xmlns="http://schemas.openxmlformats.org/spreadsheetml/2006/main" count="62" uniqueCount="57">
  <si>
    <t>ตาราง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</si>
  <si>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2554 - 2558</t>
  </si>
  <si>
    <t>TABLE</t>
  </si>
  <si>
    <t>NUMBER OF POPULATION FROM REGISTRATION RECORD, PERCENT CHANGE AND DENSITY BY DISTRICT: 2011 - 2015</t>
  </si>
  <si>
    <t xml:space="preserve"> อำเภอ</t>
  </si>
  <si>
    <t>จำนวนประชากร</t>
  </si>
  <si>
    <t>อัตราการเปลี่ยนแปลง (%)</t>
  </si>
  <si>
    <t>ความหนาแน่นของ</t>
  </si>
  <si>
    <t>District</t>
  </si>
  <si>
    <t>Number of population</t>
  </si>
  <si>
    <t>Percent  change</t>
  </si>
  <si>
    <t>ประชากร (ต่อ ตร. กม.)</t>
  </si>
  <si>
    <t>Population density</t>
  </si>
  <si>
    <t xml:space="preserve"> (Per sq. km.)</t>
  </si>
  <si>
    <t>รวมยอด</t>
  </si>
  <si>
    <t>--</t>
  </si>
  <si>
    <t>Total</t>
  </si>
  <si>
    <t>อำเภอเมืองกาฬสินธุ์</t>
  </si>
  <si>
    <t>Mueang Kalasin District</t>
  </si>
  <si>
    <t>อำเภอนามน</t>
  </si>
  <si>
    <t>Na Mon District</t>
  </si>
  <si>
    <t>อำเภอกมลาไสย</t>
  </si>
  <si>
    <t>Kamalasai District</t>
  </si>
  <si>
    <t>อำเภอร่องคำ</t>
  </si>
  <si>
    <t>Rong Kham District</t>
  </si>
  <si>
    <t>อำเภอกุฉินารายณ์</t>
  </si>
  <si>
    <t>Kuchinarai District</t>
  </si>
  <si>
    <t>อำเภอเขาวง</t>
  </si>
  <si>
    <t>Khao Wong District</t>
  </si>
  <si>
    <t>อำเภอยางตลาด</t>
  </si>
  <si>
    <t>Yang Talat District</t>
  </si>
  <si>
    <t>อำเภอห้วยเม็ก</t>
  </si>
  <si>
    <t>Huai Mek District</t>
  </si>
  <si>
    <t>อำเภอสหัสขันธ์</t>
  </si>
  <si>
    <t>Sahatsakhan District</t>
  </si>
  <si>
    <t>อำเภอคำม่วง</t>
  </si>
  <si>
    <t>Kham Muang District</t>
  </si>
  <si>
    <t>อำเภอท่าคันโท</t>
  </si>
  <si>
    <t>Tha Khantho District</t>
  </si>
  <si>
    <t>อำเภอหนองกุงศรี</t>
  </si>
  <si>
    <t>Nong Kung Si District</t>
  </si>
  <si>
    <t>อำเภอสมเด็จ</t>
  </si>
  <si>
    <t>Somdet District</t>
  </si>
  <si>
    <t>อำเภอห้วยผึ้ง</t>
  </si>
  <si>
    <t>Huai Phueng District</t>
  </si>
  <si>
    <t>อำเภอสามชัย</t>
  </si>
  <si>
    <t>Sam Chai District</t>
  </si>
  <si>
    <t>อำเภอนาคู</t>
  </si>
  <si>
    <t>Na Khu District</t>
  </si>
  <si>
    <t>อำเภอดอนจาน</t>
  </si>
  <si>
    <t>Don Chan District</t>
  </si>
  <si>
    <t>อำเภอฆ้องชัย</t>
  </si>
  <si>
    <t>Khong Chai District</t>
  </si>
  <si>
    <t>ที่มา:</t>
  </si>
  <si>
    <t xml:space="preserve">  กรมการปกครอง กระทรวงมหาดไทย</t>
  </si>
  <si>
    <t>Source:</t>
  </si>
  <si>
    <t xml:space="preserve">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</si>
</sst>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&quot;( &quot;###0&quot; )&quot;"/>
    <numFmt numFmtId="188" formatCode="#,##0__"/>
    <numFmt numFmtId="189" formatCode="_-* #,##0_-;\-* #,##0_-;_-* &quot;-&quot;??_-;_-@_-"/>
    <numFmt numFmtId="190" formatCode="#,##0.0__"/>
    <numFmt numFmtId="191" formatCode="@__"/>
    <numFmt numFmtId="192" formatCode="_-* #,##0.00_-;\-* #,##0.00_-;_-* \-??_-;_-@_-"/>
  </numFmts>
  <fonts count="34">
    <font>
      <sz val="11"/>
      <color indexed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3"/>
      <color indexed="8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  <font>
      <sz val="12"/>
      <color indexed="8"/>
      <name val="TH SarabunPSK"/>
      <family val="2"/>
    </font>
    <font>
      <b/>
      <sz val="14"/>
      <name val="TH SarabunPSK"/>
      <family val="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8"/>
      <name val="Calibri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4"/>
      <name val="Cordia New"/>
      <family val="2"/>
    </font>
    <font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192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3" applyNumberFormat="0" applyAlignment="0" applyProtection="0"/>
    <xf numFmtId="0" fontId="16" fillId="22" borderId="14" applyNumberFormat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23" fillId="0" borderId="0" applyNumberFormat="0" applyFill="0" applyBorder="0" applyAlignment="0" applyProtection="0"/>
    <xf numFmtId="0" fontId="24" fillId="8" borderId="13" applyNumberFormat="0" applyAlignment="0" applyProtection="0"/>
    <xf numFmtId="0" fontId="25" fillId="0" borderId="18" applyNumberFormat="0" applyFill="0" applyAlignment="0" applyProtection="0"/>
    <xf numFmtId="0" fontId="26" fillId="23" borderId="0" applyNumberFormat="0" applyBorder="0" applyAlignment="0" applyProtection="0"/>
    <xf numFmtId="0" fontId="1" fillId="0" borderId="0"/>
    <xf numFmtId="0" fontId="2" fillId="24" borderId="19" applyNumberFormat="0" applyAlignment="0" applyProtection="0"/>
    <xf numFmtId="0" fontId="27" fillId="21" borderId="20" applyNumberFormat="0" applyAlignment="0" applyProtection="0"/>
    <xf numFmtId="9" fontId="2" fillId="0" borderId="0" applyFon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/>
    <xf numFmtId="0" fontId="30" fillId="0" borderId="21" applyNumberFormat="0" applyFill="0" applyAlignment="0" applyProtection="0"/>
    <xf numFmtId="0" fontId="31" fillId="0" borderId="0" applyNumberFormat="0" applyFill="0" applyBorder="0" applyAlignment="0" applyProtection="0"/>
    <xf numFmtId="43" fontId="32" fillId="0" borderId="0" applyFont="0" applyFill="0" applyBorder="0" applyAlignment="0" applyProtection="0"/>
    <xf numFmtId="192" fontId="2" fillId="0" borderId="0" applyFill="0" applyBorder="0" applyAlignment="0" applyProtection="0"/>
    <xf numFmtId="43" fontId="32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2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</cellStyleXfs>
  <cellXfs count="52">
    <xf numFmtId="0" fontId="0" fillId="0" borderId="0" xfId="0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87" fontId="6" fillId="2" borderId="6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188" fontId="7" fillId="0" borderId="2" xfId="0" applyNumberFormat="1" applyFont="1" applyBorder="1"/>
    <xf numFmtId="189" fontId="8" fillId="0" borderId="2" xfId="0" applyNumberFormat="1" applyFont="1" applyBorder="1" applyAlignment="1"/>
    <xf numFmtId="190" fontId="7" fillId="2" borderId="10" xfId="0" applyNumberFormat="1" applyFont="1" applyFill="1" applyBorder="1" applyAlignment="1">
      <alignment horizontal="right"/>
    </xf>
    <xf numFmtId="191" fontId="7" fillId="2" borderId="10" xfId="0" quotePrefix="1" applyNumberFormat="1" applyFont="1" applyFill="1" applyBorder="1" applyAlignment="1">
      <alignment horizontal="right"/>
    </xf>
    <xf numFmtId="190" fontId="8" fillId="0" borderId="2" xfId="0" applyNumberFormat="1" applyFont="1" applyBorder="1"/>
    <xf numFmtId="192" fontId="8" fillId="2" borderId="2" xfId="1" applyFont="1" applyFill="1" applyBorder="1" applyAlignment="1" applyProtection="1">
      <alignment horizontal="right"/>
      <protection locked="0"/>
    </xf>
    <xf numFmtId="0" fontId="7" fillId="2" borderId="5" xfId="0" applyFont="1" applyFill="1" applyBorder="1" applyAlignment="1">
      <alignment horizontal="center"/>
    </xf>
    <xf numFmtId="0" fontId="9" fillId="2" borderId="0" xfId="0" applyFont="1" applyFill="1" applyBorder="1"/>
    <xf numFmtId="0" fontId="6" fillId="2" borderId="0" xfId="0" applyFont="1" applyFill="1" applyBorder="1" applyAlignment="1"/>
    <xf numFmtId="0" fontId="6" fillId="2" borderId="0" xfId="0" applyFont="1" applyFill="1" applyBorder="1"/>
    <xf numFmtId="188" fontId="6" fillId="0" borderId="8" xfId="0" applyNumberFormat="1" applyFont="1" applyBorder="1"/>
    <xf numFmtId="189" fontId="10" fillId="0" borderId="8" xfId="0" applyNumberFormat="1" applyFont="1" applyBorder="1" applyAlignment="1"/>
    <xf numFmtId="190" fontId="6" fillId="2" borderId="10" xfId="0" applyNumberFormat="1" applyFont="1" applyFill="1" applyBorder="1" applyAlignment="1">
      <alignment horizontal="right"/>
    </xf>
    <xf numFmtId="190" fontId="10" fillId="0" borderId="8" xfId="0" applyNumberFormat="1" applyFont="1" applyBorder="1"/>
    <xf numFmtId="192" fontId="10" fillId="2" borderId="8" xfId="1" applyFont="1" applyFill="1" applyBorder="1" applyAlignment="1" applyProtection="1">
      <alignment horizontal="right"/>
      <protection locked="0"/>
    </xf>
    <xf numFmtId="0" fontId="6" fillId="2" borderId="0" xfId="0" applyFont="1" applyFill="1" applyBorder="1" applyAlignment="1">
      <alignment horizontal="left" indent="1"/>
    </xf>
    <xf numFmtId="191" fontId="6" fillId="2" borderId="10" xfId="0" quotePrefix="1" applyNumberFormat="1" applyFont="1" applyFill="1" applyBorder="1" applyAlignment="1">
      <alignment horizontal="right"/>
    </xf>
    <xf numFmtId="0" fontId="6" fillId="2" borderId="11" xfId="0" applyFont="1" applyFill="1" applyBorder="1"/>
    <xf numFmtId="188" fontId="6" fillId="0" borderId="6" xfId="0" applyNumberFormat="1" applyFont="1" applyBorder="1"/>
    <xf numFmtId="189" fontId="10" fillId="0" borderId="6" xfId="0" applyNumberFormat="1" applyFont="1" applyBorder="1" applyAlignment="1"/>
    <xf numFmtId="190" fontId="6" fillId="2" borderId="12" xfId="0" applyNumberFormat="1" applyFont="1" applyFill="1" applyBorder="1" applyAlignment="1">
      <alignment horizontal="right"/>
    </xf>
    <xf numFmtId="190" fontId="6" fillId="2" borderId="6" xfId="0" applyNumberFormat="1" applyFont="1" applyFill="1" applyBorder="1" applyAlignment="1">
      <alignment horizontal="right"/>
    </xf>
    <xf numFmtId="190" fontId="10" fillId="0" borderId="6" xfId="0" applyNumberFormat="1" applyFont="1" applyBorder="1"/>
    <xf numFmtId="192" fontId="10" fillId="2" borderId="6" xfId="1" applyFont="1" applyFill="1" applyBorder="1" applyAlignment="1" applyProtection="1">
      <alignment horizontal="right"/>
      <protection locked="0"/>
    </xf>
    <xf numFmtId="0" fontId="6" fillId="2" borderId="11" xfId="0" applyFont="1" applyFill="1" applyBorder="1" applyAlignment="1">
      <alignment horizontal="left" indent="1"/>
    </xf>
    <xf numFmtId="188" fontId="9" fillId="2" borderId="0" xfId="0" applyNumberFormat="1" applyFont="1" applyFill="1" applyBorder="1"/>
    <xf numFmtId="0" fontId="5" fillId="2" borderId="0" xfId="0" applyFont="1" applyFill="1" applyBorder="1" applyAlignment="1"/>
    <xf numFmtId="0" fontId="11" fillId="2" borderId="0" xfId="0" applyFont="1" applyFill="1" applyBorder="1" applyAlignment="1">
      <alignment horizontal="right"/>
    </xf>
    <xf numFmtId="188" fontId="5" fillId="2" borderId="0" xfId="0" applyNumberFormat="1" applyFont="1" applyFill="1" applyBorder="1" applyAlignment="1"/>
    <xf numFmtId="0" fontId="11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3" fontId="5" fillId="2" borderId="0" xfId="0" applyNumberFormat="1" applyFont="1" applyFill="1" applyBorder="1" applyAlignment="1" applyProtection="1">
      <alignment horizontal="left"/>
    </xf>
    <xf numFmtId="0" fontId="9" fillId="2" borderId="0" xfId="0" applyFont="1" applyFill="1" applyBorder="1" applyAlignment="1"/>
    <xf numFmtId="0" fontId="12" fillId="2" borderId="0" xfId="0" applyFont="1" applyFill="1" applyBorder="1"/>
  </cellXfs>
  <cellStyles count="60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" xfId="0" builtinId="0"/>
    <cellStyle name="Normal 2" xfId="41"/>
    <cellStyle name="Note" xfId="42"/>
    <cellStyle name="Output" xfId="43"/>
    <cellStyle name="Percent 2" xfId="44"/>
    <cellStyle name="Thaihead" xfId="45"/>
    <cellStyle name="Title" xfId="46"/>
    <cellStyle name="Total" xfId="47"/>
    <cellStyle name="Warning Text" xfId="48"/>
    <cellStyle name="เครื่องหมายจุลภาค 2" xfId="1"/>
    <cellStyle name="เครื่องหมายจุลภาค 2 2" xfId="49"/>
    <cellStyle name="เครื่องหมายจุลภาค 3" xfId="50"/>
    <cellStyle name="เครื่องหมายจุลภาค 4" xfId="51"/>
    <cellStyle name="เครื่องหมายจุลภาค 4 2" xfId="52"/>
    <cellStyle name="ปกติ 2" xfId="53"/>
    <cellStyle name="ปกติ 2 2" xfId="54"/>
    <cellStyle name="ปกติ 3" xfId="55"/>
    <cellStyle name="ปกติ 4" xfId="56"/>
    <cellStyle name="ปกติ 4 2" xfId="57"/>
    <cellStyle name="ปกติ 4 3" xfId="58"/>
    <cellStyle name="ปกติ_บทที่ 1 สถิติประชากร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1209676</xdr:colOff>
      <xdr:row>28</xdr:row>
      <xdr:rowOff>47625</xdr:rowOff>
    </xdr:from>
    <xdr:to>
      <xdr:col>16</xdr:col>
      <xdr:colOff>1647825</xdr:colOff>
      <xdr:row>29</xdr:row>
      <xdr:rowOff>257175</xdr:rowOff>
    </xdr:to>
    <xdr:sp macro="" textlink="">
      <xdr:nvSpPr>
        <xdr:cNvPr id="2" name="สี่เหลี่ยมผืนผ้า 1"/>
        <xdr:cNvSpPr/>
      </xdr:nvSpPr>
      <xdr:spPr bwMode="auto">
        <a:xfrm>
          <a:off x="10458451" y="6858000"/>
          <a:ext cx="438149" cy="438150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vert="vert" wrap="square" lIns="18288" tIns="0" rIns="0" bIns="0" rtlCol="0" anchor="ctr" upright="1"/>
        <a:lstStyle/>
        <a:p>
          <a:pPr algn="ctr"/>
          <a:r>
            <a:rPr lang="en-US" sz="1600" b="1">
              <a:latin typeface="TH SarabunPSK" pitchFamily="34" charset="-34"/>
              <a:cs typeface="TH SarabunPSK" pitchFamily="34" charset="-34"/>
            </a:rPr>
            <a:t>5</a:t>
          </a:r>
          <a:endParaRPr lang="th-TH" sz="16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Q32"/>
  <sheetViews>
    <sheetView tabSelected="1" topLeftCell="B1" workbookViewId="0">
      <selection activeCell="G18" sqref="G18"/>
    </sheetView>
  </sheetViews>
  <sheetFormatPr defaultRowHeight="21.75"/>
  <cols>
    <col min="1" max="1" width="1.5" style="3" customWidth="1"/>
    <col min="2" max="2" width="6.625" style="3" customWidth="1"/>
    <col min="3" max="3" width="4.125" style="3" customWidth="1"/>
    <col min="4" max="4" width="3.75" style="3" customWidth="1"/>
    <col min="5" max="8" width="10.125" style="3" customWidth="1"/>
    <col min="9" max="9" width="10.125" style="4" customWidth="1"/>
    <col min="10" max="13" width="10.125" style="3" customWidth="1"/>
    <col min="14" max="14" width="13.5" style="3" customWidth="1"/>
    <col min="15" max="15" width="0" style="3" hidden="1" customWidth="1"/>
    <col min="16" max="16" width="0.75" style="3" customWidth="1"/>
    <col min="17" max="17" width="21.75" style="3" customWidth="1"/>
    <col min="18" max="16384" width="9" style="3"/>
  </cols>
  <sheetData>
    <row r="1" spans="1:17" s="1" customFormat="1" ht="25.5" customHeight="1">
      <c r="B1" s="1" t="s">
        <v>0</v>
      </c>
      <c r="C1" s="2">
        <v>1.1000000000000001</v>
      </c>
      <c r="D1" s="1" t="s">
        <v>1</v>
      </c>
    </row>
    <row r="2" spans="1:17" s="1" customFormat="1" ht="23.85" customHeight="1">
      <c r="B2" s="1" t="s">
        <v>2</v>
      </c>
      <c r="C2" s="2">
        <v>1.1000000000000001</v>
      </c>
      <c r="D2" s="1" t="s">
        <v>3</v>
      </c>
    </row>
    <row r="3" spans="1:17" ht="5.0999999999999996" customHeight="1"/>
    <row r="4" spans="1:17" s="4" customFormat="1" ht="18" customHeight="1">
      <c r="A4" s="5" t="s">
        <v>4</v>
      </c>
      <c r="B4" s="5"/>
      <c r="C4" s="5"/>
      <c r="D4" s="5"/>
      <c r="E4" s="6" t="s">
        <v>5</v>
      </c>
      <c r="F4" s="6"/>
      <c r="G4" s="6"/>
      <c r="H4" s="6"/>
      <c r="I4" s="6"/>
      <c r="J4" s="6" t="s">
        <v>6</v>
      </c>
      <c r="K4" s="6"/>
      <c r="L4" s="6"/>
      <c r="M4" s="6"/>
      <c r="N4" s="7" t="s">
        <v>7</v>
      </c>
      <c r="O4" s="8"/>
      <c r="P4" s="9" t="s">
        <v>8</v>
      </c>
      <c r="Q4" s="9"/>
    </row>
    <row r="5" spans="1:17" s="4" customFormat="1" ht="18" customHeight="1">
      <c r="A5" s="5"/>
      <c r="B5" s="5"/>
      <c r="C5" s="5"/>
      <c r="D5" s="5"/>
      <c r="E5" s="10" t="s">
        <v>9</v>
      </c>
      <c r="F5" s="10"/>
      <c r="G5" s="10"/>
      <c r="H5" s="10"/>
      <c r="I5" s="10"/>
      <c r="J5" s="10" t="s">
        <v>10</v>
      </c>
      <c r="K5" s="10"/>
      <c r="L5" s="10"/>
      <c r="M5" s="10"/>
      <c r="N5" s="11" t="s">
        <v>11</v>
      </c>
      <c r="O5" s="12"/>
      <c r="P5" s="9"/>
      <c r="Q5" s="9"/>
    </row>
    <row r="6" spans="1:17" s="4" customFormat="1" ht="18" customHeight="1">
      <c r="A6" s="5"/>
      <c r="B6" s="5"/>
      <c r="C6" s="5"/>
      <c r="D6" s="5"/>
      <c r="E6" s="13">
        <v>2554</v>
      </c>
      <c r="F6" s="13">
        <v>2555</v>
      </c>
      <c r="G6" s="13">
        <v>2556</v>
      </c>
      <c r="H6" s="13">
        <v>2557</v>
      </c>
      <c r="I6" s="13">
        <v>2558</v>
      </c>
      <c r="J6" s="13">
        <v>2555</v>
      </c>
      <c r="K6" s="13">
        <v>2556</v>
      </c>
      <c r="L6" s="13">
        <v>2557</v>
      </c>
      <c r="M6" s="13">
        <v>2558</v>
      </c>
      <c r="N6" s="11" t="s">
        <v>12</v>
      </c>
      <c r="O6" s="12"/>
      <c r="P6" s="9"/>
      <c r="Q6" s="9"/>
    </row>
    <row r="7" spans="1:17" s="4" customFormat="1" ht="18" customHeight="1">
      <c r="A7" s="5"/>
      <c r="B7" s="5"/>
      <c r="C7" s="5"/>
      <c r="D7" s="5"/>
      <c r="E7" s="14">
        <v>2011</v>
      </c>
      <c r="F7" s="14">
        <v>2012</v>
      </c>
      <c r="G7" s="14">
        <v>2013</v>
      </c>
      <c r="H7" s="14">
        <v>2014</v>
      </c>
      <c r="I7" s="14">
        <v>2015</v>
      </c>
      <c r="J7" s="14">
        <v>2012</v>
      </c>
      <c r="K7" s="14">
        <v>2013</v>
      </c>
      <c r="L7" s="14">
        <v>2014</v>
      </c>
      <c r="M7" s="14">
        <v>2015</v>
      </c>
      <c r="N7" s="15" t="s">
        <v>13</v>
      </c>
      <c r="O7" s="12"/>
      <c r="P7" s="9"/>
      <c r="Q7" s="9"/>
    </row>
    <row r="8" spans="1:17" s="25" customFormat="1" ht="19.5">
      <c r="A8" s="16" t="s">
        <v>14</v>
      </c>
      <c r="B8" s="16"/>
      <c r="C8" s="16"/>
      <c r="D8" s="17"/>
      <c r="E8" s="18">
        <f>SUM(E9:E26)</f>
        <v>981655</v>
      </c>
      <c r="F8" s="18">
        <v>985084</v>
      </c>
      <c r="G8" s="18">
        <v>984030</v>
      </c>
      <c r="H8" s="18">
        <v>984907</v>
      </c>
      <c r="I8" s="19">
        <v>985203</v>
      </c>
      <c r="J8" s="20">
        <f>(F8-E8)/E8*100</f>
        <v>0.34930805629268941</v>
      </c>
      <c r="K8" s="20">
        <f>(G8-F8)/F8*100</f>
        <v>-0.10699595161427858</v>
      </c>
      <c r="L8" s="20">
        <f>(H8-G8)/G8*100</f>
        <v>8.9123299086409966E-2</v>
      </c>
      <c r="M8" s="21" t="s">
        <v>15</v>
      </c>
      <c r="N8" s="22">
        <v>141.82316783508716</v>
      </c>
      <c r="O8" s="23">
        <f>SUM(O9:O26)</f>
        <v>6946.72</v>
      </c>
      <c r="P8" s="24" t="s">
        <v>16</v>
      </c>
      <c r="Q8" s="16"/>
    </row>
    <row r="9" spans="1:17" s="4" customFormat="1" ht="19.5">
      <c r="A9" s="26"/>
      <c r="B9" s="27" t="s">
        <v>17</v>
      </c>
      <c r="C9" s="26"/>
      <c r="D9" s="26"/>
      <c r="E9" s="28">
        <v>146120</v>
      </c>
      <c r="F9" s="28">
        <v>146546</v>
      </c>
      <c r="G9" s="28">
        <v>146394</v>
      </c>
      <c r="H9" s="28">
        <v>146355</v>
      </c>
      <c r="I9" s="29">
        <v>146194</v>
      </c>
      <c r="J9" s="30">
        <f t="shared" ref="J9:L26" si="0">(F9-E9)/E9*100</f>
        <v>0.29154119901450865</v>
      </c>
      <c r="K9" s="30">
        <f t="shared" si="0"/>
        <v>-0.10372169830633385</v>
      </c>
      <c r="L9" s="21" t="s">
        <v>15</v>
      </c>
      <c r="M9" s="30">
        <f t="shared" ref="M9:M26" si="1">(I9-H9)/H9*100</f>
        <v>-0.11000649106624305</v>
      </c>
      <c r="N9" s="31">
        <v>211.40842544871907</v>
      </c>
      <c r="O9" s="32">
        <v>691.52</v>
      </c>
      <c r="P9" s="27"/>
      <c r="Q9" s="33" t="s">
        <v>18</v>
      </c>
    </row>
    <row r="10" spans="1:17" s="4" customFormat="1" ht="19.5">
      <c r="A10" s="26"/>
      <c r="B10" s="27" t="s">
        <v>19</v>
      </c>
      <c r="C10" s="12"/>
      <c r="D10" s="12"/>
      <c r="E10" s="28">
        <v>35796</v>
      </c>
      <c r="F10" s="28">
        <v>35968</v>
      </c>
      <c r="G10" s="28">
        <v>36041</v>
      </c>
      <c r="H10" s="28">
        <v>36255</v>
      </c>
      <c r="I10" s="29">
        <v>36640</v>
      </c>
      <c r="J10" s="30">
        <f t="shared" si="0"/>
        <v>0.48050061459380938</v>
      </c>
      <c r="K10" s="30">
        <f t="shared" si="0"/>
        <v>0.20295818505338079</v>
      </c>
      <c r="L10" s="30">
        <f t="shared" si="0"/>
        <v>0.59376820842928879</v>
      </c>
      <c r="M10" s="30">
        <f t="shared" si="1"/>
        <v>1.0619224934491795</v>
      </c>
      <c r="N10" s="31">
        <v>149.35046407069689</v>
      </c>
      <c r="O10" s="32">
        <v>245.33</v>
      </c>
      <c r="P10" s="27"/>
      <c r="Q10" s="33" t="s">
        <v>20</v>
      </c>
    </row>
    <row r="11" spans="1:17" s="4" customFormat="1" ht="19.5">
      <c r="A11" s="26"/>
      <c r="B11" s="27" t="s">
        <v>21</v>
      </c>
      <c r="C11" s="12"/>
      <c r="D11" s="12"/>
      <c r="E11" s="28">
        <v>70018</v>
      </c>
      <c r="F11" s="28">
        <v>70253</v>
      </c>
      <c r="G11" s="28">
        <v>69944</v>
      </c>
      <c r="H11" s="28">
        <v>69858</v>
      </c>
      <c r="I11" s="29">
        <v>69731</v>
      </c>
      <c r="J11" s="30">
        <f t="shared" si="0"/>
        <v>0.33562798137621752</v>
      </c>
      <c r="K11" s="30">
        <f t="shared" si="0"/>
        <v>-0.43983886809104239</v>
      </c>
      <c r="L11" s="30">
        <f t="shared" si="0"/>
        <v>-0.12295550726295322</v>
      </c>
      <c r="M11" s="30">
        <f t="shared" si="1"/>
        <v>-0.18179736035958657</v>
      </c>
      <c r="N11" s="31">
        <v>219.74354691818269</v>
      </c>
      <c r="O11" s="32">
        <v>317.33</v>
      </c>
      <c r="P11" s="27"/>
      <c r="Q11" s="33" t="s">
        <v>22</v>
      </c>
    </row>
    <row r="12" spans="1:17" s="4" customFormat="1" ht="19.5">
      <c r="A12" s="26"/>
      <c r="B12" s="27" t="s">
        <v>23</v>
      </c>
      <c r="C12" s="12"/>
      <c r="D12" s="12"/>
      <c r="E12" s="28">
        <v>16394</v>
      </c>
      <c r="F12" s="28">
        <v>16490</v>
      </c>
      <c r="G12" s="28">
        <v>16479</v>
      </c>
      <c r="H12" s="28">
        <v>16516</v>
      </c>
      <c r="I12" s="29">
        <v>16472</v>
      </c>
      <c r="J12" s="30">
        <f t="shared" si="0"/>
        <v>0.58558009027693059</v>
      </c>
      <c r="K12" s="30">
        <f t="shared" si="0"/>
        <v>-6.6707095209217707E-2</v>
      </c>
      <c r="L12" s="30">
        <f t="shared" si="0"/>
        <v>0.22452818739001154</v>
      </c>
      <c r="M12" s="30">
        <f t="shared" si="1"/>
        <v>-0.2664083313150884</v>
      </c>
      <c r="N12" s="31">
        <v>200.54299523966057</v>
      </c>
      <c r="O12" s="32">
        <v>82.14</v>
      </c>
      <c r="P12" s="27"/>
      <c r="Q12" s="33" t="s">
        <v>24</v>
      </c>
    </row>
    <row r="13" spans="1:17" s="4" customFormat="1" ht="19.5">
      <c r="A13" s="12"/>
      <c r="B13" s="27" t="s">
        <v>25</v>
      </c>
      <c r="C13" s="12"/>
      <c r="D13" s="12"/>
      <c r="E13" s="28">
        <v>101169</v>
      </c>
      <c r="F13" s="28">
        <v>101490</v>
      </c>
      <c r="G13" s="28">
        <v>101398</v>
      </c>
      <c r="H13" s="28">
        <v>101399</v>
      </c>
      <c r="I13" s="29">
        <v>101481</v>
      </c>
      <c r="J13" s="30">
        <f t="shared" si="0"/>
        <v>0.31729086973282328</v>
      </c>
      <c r="K13" s="30">
        <f t="shared" si="0"/>
        <v>-9.0649325056655822E-2</v>
      </c>
      <c r="L13" s="30">
        <f t="shared" si="0"/>
        <v>9.8621274581352702E-4</v>
      </c>
      <c r="M13" s="30">
        <f t="shared" si="1"/>
        <v>8.0868647619799006E-2</v>
      </c>
      <c r="N13" s="31">
        <v>137.27617426922262</v>
      </c>
      <c r="O13" s="32">
        <v>739.25</v>
      </c>
      <c r="P13" s="27"/>
      <c r="Q13" s="33" t="s">
        <v>26</v>
      </c>
    </row>
    <row r="14" spans="1:17" s="4" customFormat="1" ht="19.5">
      <c r="A14" s="26"/>
      <c r="B14" s="27" t="s">
        <v>27</v>
      </c>
      <c r="C14" s="26"/>
      <c r="D14" s="26"/>
      <c r="E14" s="28">
        <v>34912</v>
      </c>
      <c r="F14" s="28">
        <v>34956</v>
      </c>
      <c r="G14" s="28">
        <v>34847</v>
      </c>
      <c r="H14" s="28">
        <v>34698</v>
      </c>
      <c r="I14" s="29">
        <v>34583</v>
      </c>
      <c r="J14" s="30">
        <f t="shared" si="0"/>
        <v>0.12603116406966086</v>
      </c>
      <c r="K14" s="30">
        <f t="shared" si="0"/>
        <v>-0.31182057443643441</v>
      </c>
      <c r="L14" s="30">
        <f t="shared" si="0"/>
        <v>-0.42758343616380173</v>
      </c>
      <c r="M14" s="30">
        <f t="shared" si="1"/>
        <v>-0.33143120640959134</v>
      </c>
      <c r="N14" s="31">
        <v>168.61119914190294</v>
      </c>
      <c r="O14" s="32">
        <v>205.1</v>
      </c>
      <c r="P14" s="27"/>
      <c r="Q14" s="33" t="s">
        <v>28</v>
      </c>
    </row>
    <row r="15" spans="1:17" s="4" customFormat="1" ht="19.5">
      <c r="A15" s="12"/>
      <c r="B15" s="27" t="s">
        <v>29</v>
      </c>
      <c r="C15" s="12"/>
      <c r="D15" s="12"/>
      <c r="E15" s="28">
        <v>129806</v>
      </c>
      <c r="F15" s="28">
        <v>130123</v>
      </c>
      <c r="G15" s="28">
        <v>129790</v>
      </c>
      <c r="H15" s="28">
        <v>129563</v>
      </c>
      <c r="I15" s="29">
        <v>129465</v>
      </c>
      <c r="J15" s="30">
        <f t="shared" si="0"/>
        <v>0.2442105911899296</v>
      </c>
      <c r="K15" s="30">
        <f t="shared" si="0"/>
        <v>-0.25591171430108439</v>
      </c>
      <c r="L15" s="30">
        <f t="shared" si="0"/>
        <v>-0.17489791201171123</v>
      </c>
      <c r="M15" s="30">
        <f t="shared" si="1"/>
        <v>-7.5638878383489122E-2</v>
      </c>
      <c r="N15" s="31">
        <v>208.45006472554439</v>
      </c>
      <c r="O15" s="32">
        <v>621.08000000000004</v>
      </c>
      <c r="P15" s="27"/>
      <c r="Q15" s="33" t="s">
        <v>30</v>
      </c>
    </row>
    <row r="16" spans="1:17" s="4" customFormat="1" ht="19.5">
      <c r="A16" s="26"/>
      <c r="B16" s="27" t="s">
        <v>31</v>
      </c>
      <c r="C16" s="26"/>
      <c r="D16" s="26"/>
      <c r="E16" s="28">
        <v>50734</v>
      </c>
      <c r="F16" s="28">
        <v>51025</v>
      </c>
      <c r="G16" s="28">
        <v>51030</v>
      </c>
      <c r="H16" s="28">
        <v>51203</v>
      </c>
      <c r="I16" s="29">
        <v>51272</v>
      </c>
      <c r="J16" s="30">
        <f t="shared" si="0"/>
        <v>0.57357984783379978</v>
      </c>
      <c r="K16" s="21" t="s">
        <v>15</v>
      </c>
      <c r="L16" s="30">
        <f t="shared" si="0"/>
        <v>0.33901626494219084</v>
      </c>
      <c r="M16" s="30">
        <f t="shared" si="1"/>
        <v>0.1347577290393141</v>
      </c>
      <c r="N16" s="31">
        <v>176.18577991897212</v>
      </c>
      <c r="O16" s="32">
        <v>291.01</v>
      </c>
      <c r="P16" s="27"/>
      <c r="Q16" s="33" t="s">
        <v>32</v>
      </c>
    </row>
    <row r="17" spans="1:17" s="4" customFormat="1" ht="19.5">
      <c r="A17" s="26"/>
      <c r="B17" s="27" t="s">
        <v>33</v>
      </c>
      <c r="C17" s="26"/>
      <c r="D17" s="26"/>
      <c r="E17" s="28">
        <v>42386</v>
      </c>
      <c r="F17" s="28">
        <v>42621</v>
      </c>
      <c r="G17" s="28">
        <v>42616</v>
      </c>
      <c r="H17" s="28">
        <v>42783</v>
      </c>
      <c r="I17" s="29">
        <v>42845</v>
      </c>
      <c r="J17" s="30">
        <f t="shared" si="0"/>
        <v>0.55442834898315485</v>
      </c>
      <c r="K17" s="21" t="s">
        <v>15</v>
      </c>
      <c r="L17" s="30">
        <f t="shared" si="0"/>
        <v>0.39187159752205741</v>
      </c>
      <c r="M17" s="30">
        <f t="shared" si="1"/>
        <v>0.14491737372320782</v>
      </c>
      <c r="N17" s="31">
        <v>135.41317690785772</v>
      </c>
      <c r="O17" s="32">
        <v>316.39999999999998</v>
      </c>
      <c r="P17" s="27"/>
      <c r="Q17" s="33" t="s">
        <v>34</v>
      </c>
    </row>
    <row r="18" spans="1:17" s="4" customFormat="1" ht="19.5">
      <c r="A18" s="26"/>
      <c r="B18" s="27" t="s">
        <v>35</v>
      </c>
      <c r="C18" s="26"/>
      <c r="D18" s="26"/>
      <c r="E18" s="28">
        <v>48421</v>
      </c>
      <c r="F18" s="28">
        <v>48636</v>
      </c>
      <c r="G18" s="28">
        <v>48572</v>
      </c>
      <c r="H18" s="28">
        <v>48728</v>
      </c>
      <c r="I18" s="29">
        <v>48823</v>
      </c>
      <c r="J18" s="30">
        <f t="shared" si="0"/>
        <v>0.44402222176328454</v>
      </c>
      <c r="K18" s="30">
        <f t="shared" si="0"/>
        <v>-0.13158976889546839</v>
      </c>
      <c r="L18" s="30">
        <f t="shared" si="0"/>
        <v>0.32117269208597543</v>
      </c>
      <c r="M18" s="30">
        <f t="shared" si="1"/>
        <v>0.19495977671975045</v>
      </c>
      <c r="N18" s="31">
        <v>78.619334787964675</v>
      </c>
      <c r="O18" s="32">
        <v>621</v>
      </c>
      <c r="P18" s="27"/>
      <c r="Q18" s="33" t="s">
        <v>36</v>
      </c>
    </row>
    <row r="19" spans="1:17" s="4" customFormat="1" ht="19.5">
      <c r="A19" s="26"/>
      <c r="B19" s="27" t="s">
        <v>37</v>
      </c>
      <c r="C19" s="26"/>
      <c r="D19" s="26"/>
      <c r="E19" s="28">
        <v>37500</v>
      </c>
      <c r="F19" s="28">
        <v>37588</v>
      </c>
      <c r="G19" s="28">
        <v>37583</v>
      </c>
      <c r="H19" s="28">
        <v>37734</v>
      </c>
      <c r="I19" s="29">
        <v>37839</v>
      </c>
      <c r="J19" s="30">
        <f t="shared" si="0"/>
        <v>0.23466666666666666</v>
      </c>
      <c r="K19" s="30">
        <f t="shared" si="0"/>
        <v>-1.3302117697137385E-2</v>
      </c>
      <c r="L19" s="30">
        <f t="shared" si="0"/>
        <v>0.4017773993560918</v>
      </c>
      <c r="M19" s="30">
        <f t="shared" si="1"/>
        <v>0.27826363491811101</v>
      </c>
      <c r="N19" s="31">
        <v>96.14812894963525</v>
      </c>
      <c r="O19" s="32">
        <v>393.55</v>
      </c>
      <c r="P19" s="27"/>
      <c r="Q19" s="33" t="s">
        <v>38</v>
      </c>
    </row>
    <row r="20" spans="1:17" s="4" customFormat="1" ht="19.5">
      <c r="A20" s="26"/>
      <c r="B20" s="27" t="s">
        <v>39</v>
      </c>
      <c r="C20" s="26"/>
      <c r="D20" s="26"/>
      <c r="E20" s="28">
        <v>66352</v>
      </c>
      <c r="F20" s="28">
        <v>66675</v>
      </c>
      <c r="G20" s="28">
        <v>66595</v>
      </c>
      <c r="H20" s="28">
        <v>66764</v>
      </c>
      <c r="I20" s="29">
        <v>66794</v>
      </c>
      <c r="J20" s="30">
        <f t="shared" si="0"/>
        <v>0.48679768507354715</v>
      </c>
      <c r="K20" s="30">
        <f t="shared" si="0"/>
        <v>-0.11998500187476566</v>
      </c>
      <c r="L20" s="30">
        <f t="shared" si="0"/>
        <v>0.25377280576619865</v>
      </c>
      <c r="M20" s="34" t="s">
        <v>15</v>
      </c>
      <c r="N20" s="31">
        <v>106.53902102899143</v>
      </c>
      <c r="O20" s="32">
        <v>626.94000000000005</v>
      </c>
      <c r="P20" s="27"/>
      <c r="Q20" s="33" t="s">
        <v>40</v>
      </c>
    </row>
    <row r="21" spans="1:17" s="4" customFormat="1" ht="19.5">
      <c r="A21" s="26"/>
      <c r="B21" s="27" t="s">
        <v>41</v>
      </c>
      <c r="C21" s="26"/>
      <c r="D21" s="26"/>
      <c r="E21" s="28">
        <v>61894</v>
      </c>
      <c r="F21" s="28">
        <v>62045</v>
      </c>
      <c r="G21" s="28">
        <v>62170</v>
      </c>
      <c r="H21" s="28">
        <v>62317</v>
      </c>
      <c r="I21" s="29">
        <v>62409</v>
      </c>
      <c r="J21" s="30">
        <f t="shared" si="0"/>
        <v>0.2439654893850777</v>
      </c>
      <c r="K21" s="30">
        <f t="shared" si="0"/>
        <v>0.20146667741155611</v>
      </c>
      <c r="L21" s="30">
        <f t="shared" si="0"/>
        <v>0.23644844780440727</v>
      </c>
      <c r="M21" s="30">
        <f t="shared" si="1"/>
        <v>0.14763226727859172</v>
      </c>
      <c r="N21" s="31">
        <v>137.4359990750834</v>
      </c>
      <c r="O21" s="32">
        <v>454.09</v>
      </c>
      <c r="P21" s="27"/>
      <c r="Q21" s="33" t="s">
        <v>42</v>
      </c>
    </row>
    <row r="22" spans="1:17" s="4" customFormat="1" ht="19.5">
      <c r="A22" s="26"/>
      <c r="B22" s="27" t="s">
        <v>43</v>
      </c>
      <c r="C22" s="26"/>
      <c r="D22" s="26"/>
      <c r="E22" s="28">
        <v>30512</v>
      </c>
      <c r="F22" s="28">
        <v>30666</v>
      </c>
      <c r="G22" s="28">
        <v>30594</v>
      </c>
      <c r="H22" s="28">
        <v>30642</v>
      </c>
      <c r="I22" s="29">
        <v>30595</v>
      </c>
      <c r="J22" s="30">
        <f t="shared" si="0"/>
        <v>0.50471945464079704</v>
      </c>
      <c r="K22" s="30">
        <f t="shared" si="0"/>
        <v>-0.23478771277636468</v>
      </c>
      <c r="L22" s="30">
        <f t="shared" si="0"/>
        <v>0.15689350853108452</v>
      </c>
      <c r="M22" s="30">
        <f t="shared" si="1"/>
        <v>-0.15338424384831278</v>
      </c>
      <c r="N22" s="31">
        <v>119.12456391726887</v>
      </c>
      <c r="O22" s="32">
        <v>256.83</v>
      </c>
      <c r="P22" s="27"/>
      <c r="Q22" s="33" t="s">
        <v>44</v>
      </c>
    </row>
    <row r="23" spans="1:17" s="4" customFormat="1" ht="19.5">
      <c r="A23" s="12"/>
      <c r="B23" s="27" t="s">
        <v>45</v>
      </c>
      <c r="C23" s="12"/>
      <c r="D23" s="12"/>
      <c r="E23" s="28">
        <v>25403</v>
      </c>
      <c r="F23" s="28">
        <v>25513</v>
      </c>
      <c r="G23" s="28">
        <v>25607</v>
      </c>
      <c r="H23" s="28">
        <v>25656</v>
      </c>
      <c r="I23" s="29">
        <v>25670</v>
      </c>
      <c r="J23" s="30">
        <f t="shared" si="0"/>
        <v>0.43301972208006928</v>
      </c>
      <c r="K23" s="30">
        <f t="shared" si="0"/>
        <v>0.36843961901775563</v>
      </c>
      <c r="L23" s="30">
        <f t="shared" si="0"/>
        <v>0.19135392666067871</v>
      </c>
      <c r="M23" s="30">
        <f t="shared" si="1"/>
        <v>5.4568132210788899E-2</v>
      </c>
      <c r="N23" s="31">
        <v>46.600454204660778</v>
      </c>
      <c r="O23" s="32">
        <v>550.85</v>
      </c>
      <c r="P23" s="27"/>
      <c r="Q23" s="33" t="s">
        <v>46</v>
      </c>
    </row>
    <row r="24" spans="1:17" s="4" customFormat="1" ht="19.5">
      <c r="A24" s="12"/>
      <c r="B24" s="27" t="s">
        <v>47</v>
      </c>
      <c r="C24" s="12"/>
      <c r="D24" s="12"/>
      <c r="E24" s="28">
        <v>31301</v>
      </c>
      <c r="F24" s="28">
        <v>31378</v>
      </c>
      <c r="G24" s="28">
        <v>31340</v>
      </c>
      <c r="H24" s="28">
        <v>31365</v>
      </c>
      <c r="I24" s="29">
        <v>31378</v>
      </c>
      <c r="J24" s="30">
        <f t="shared" si="0"/>
        <v>0.24599853039838984</v>
      </c>
      <c r="K24" s="30">
        <f t="shared" si="0"/>
        <v>-0.12110395818726497</v>
      </c>
      <c r="L24" s="30">
        <f t="shared" si="0"/>
        <v>7.9770261646458201E-2</v>
      </c>
      <c r="M24" s="34" t="s">
        <v>15</v>
      </c>
      <c r="N24" s="31">
        <v>154.50140822878299</v>
      </c>
      <c r="O24" s="32">
        <v>203.09</v>
      </c>
      <c r="P24" s="27"/>
      <c r="Q24" s="33" t="s">
        <v>48</v>
      </c>
    </row>
    <row r="25" spans="1:17" s="4" customFormat="1" ht="19.5">
      <c r="A25" s="12"/>
      <c r="B25" s="27" t="s">
        <v>49</v>
      </c>
      <c r="C25" s="12"/>
      <c r="D25" s="12"/>
      <c r="E25" s="28">
        <v>25738</v>
      </c>
      <c r="F25" s="28">
        <v>25823</v>
      </c>
      <c r="G25" s="28">
        <v>25784</v>
      </c>
      <c r="H25" s="28">
        <v>25888</v>
      </c>
      <c r="I25" s="29">
        <v>25856</v>
      </c>
      <c r="J25" s="30">
        <f t="shared" si="0"/>
        <v>0.33025099075297226</v>
      </c>
      <c r="K25" s="30">
        <f t="shared" si="0"/>
        <v>-0.15102815319676258</v>
      </c>
      <c r="L25" s="30">
        <f t="shared" si="0"/>
        <v>0.40335091529630784</v>
      </c>
      <c r="M25" s="30">
        <f t="shared" si="1"/>
        <v>-0.12360939431396785</v>
      </c>
      <c r="N25" s="31">
        <v>132.62139607408659</v>
      </c>
      <c r="O25" s="32">
        <v>194.96</v>
      </c>
      <c r="P25" s="27"/>
      <c r="Q25" s="33" t="s">
        <v>50</v>
      </c>
    </row>
    <row r="26" spans="1:17" s="4" customFormat="1" ht="19.5">
      <c r="A26" s="35"/>
      <c r="B26" s="35" t="s">
        <v>51</v>
      </c>
      <c r="C26" s="35"/>
      <c r="D26" s="35"/>
      <c r="E26" s="36">
        <v>27199</v>
      </c>
      <c r="F26" s="36">
        <v>27288</v>
      </c>
      <c r="G26" s="36">
        <v>27246</v>
      </c>
      <c r="H26" s="36">
        <v>27183</v>
      </c>
      <c r="I26" s="37">
        <v>27156</v>
      </c>
      <c r="J26" s="38">
        <f t="shared" si="0"/>
        <v>0.32721791242325082</v>
      </c>
      <c r="K26" s="39">
        <f t="shared" si="0"/>
        <v>-0.15391380826737028</v>
      </c>
      <c r="L26" s="39">
        <f t="shared" si="0"/>
        <v>-0.23122660207002865</v>
      </c>
      <c r="M26" s="39">
        <f t="shared" si="1"/>
        <v>-9.9326785123054845E-2</v>
      </c>
      <c r="N26" s="40">
        <v>199.31448031883269</v>
      </c>
      <c r="O26" s="41">
        <v>136.25</v>
      </c>
      <c r="P26" s="35"/>
      <c r="Q26" s="42" t="s">
        <v>52</v>
      </c>
    </row>
    <row r="27" spans="1:17" s="4" customFormat="1" ht="18.75">
      <c r="H27" s="25"/>
      <c r="I27" s="43"/>
    </row>
    <row r="28" spans="1:17" s="44" customFormat="1" ht="21.75" customHeight="1">
      <c r="B28" s="45" t="s">
        <v>53</v>
      </c>
      <c r="C28" s="44" t="s">
        <v>54</v>
      </c>
      <c r="G28" s="46"/>
      <c r="H28" s="46"/>
      <c r="I28" s="46"/>
      <c r="P28" s="47"/>
    </row>
    <row r="29" spans="1:17" s="44" customFormat="1" ht="18" customHeight="1">
      <c r="B29" s="48" t="s">
        <v>55</v>
      </c>
      <c r="C29" s="49" t="s">
        <v>56</v>
      </c>
      <c r="F29" s="47"/>
      <c r="G29" s="47"/>
      <c r="H29" s="47"/>
      <c r="I29" s="50"/>
      <c r="J29" s="47"/>
      <c r="K29" s="47"/>
      <c r="L29" s="47"/>
      <c r="M29" s="47"/>
      <c r="P29" s="47"/>
    </row>
    <row r="30" spans="1:17">
      <c r="H30" s="51"/>
      <c r="I30" s="25"/>
    </row>
    <row r="31" spans="1:17">
      <c r="H31" s="51"/>
      <c r="I31" s="25"/>
    </row>
    <row r="32" spans="1:17">
      <c r="H32" s="51"/>
      <c r="I32" s="25"/>
    </row>
  </sheetData>
  <sheetProtection selectLockedCells="1" selectUnlockedCells="1"/>
  <mergeCells count="8">
    <mergeCell ref="A8:D8"/>
    <mergeCell ref="P8:Q8"/>
    <mergeCell ref="A4:D7"/>
    <mergeCell ref="E4:I4"/>
    <mergeCell ref="J4:M4"/>
    <mergeCell ref="P4:Q7"/>
    <mergeCell ref="E5:I5"/>
    <mergeCell ref="J5:M5"/>
  </mergeCells>
  <pageMargins left="0.70866141732283472" right="0.19685039370078741" top="0.74803149606299213" bottom="0.15748031496062992" header="0.51181102362204722" footer="0.51181102362204722"/>
  <pageSetup paperSize="9" scale="90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2016-09-27T04:44:36Z</dcterms:created>
  <dcterms:modified xsi:type="dcterms:W3CDTF">2016-09-27T04:45:01Z</dcterms:modified>
</cp:coreProperties>
</file>