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39"/>
  </bookViews>
  <sheets>
    <sheet name="ตารางที่1" sheetId="7" r:id="rId1"/>
  </sheets>
  <definedNames>
    <definedName name="_xlnm.Print_Area" localSheetId="0">ตารางที่1!$A$1:$D$32</definedName>
  </definedNames>
  <calcPr calcId="124519"/>
</workbook>
</file>

<file path=xl/calcChain.xml><?xml version="1.0" encoding="utf-8"?>
<calcChain xmlns="http://schemas.openxmlformats.org/spreadsheetml/2006/main">
  <c r="D9" i="7"/>
  <c r="D8" s="1"/>
  <c r="C9"/>
  <c r="C8" s="1"/>
  <c r="D13"/>
  <c r="C13"/>
  <c r="B11"/>
  <c r="B10"/>
  <c r="B14"/>
  <c r="B16"/>
  <c r="B15"/>
  <c r="B13" l="1"/>
  <c r="C7"/>
  <c r="D7"/>
  <c r="B9"/>
  <c r="B8" s="1"/>
  <c r="D27" l="1"/>
  <c r="D28"/>
  <c r="D24"/>
  <c r="D22"/>
  <c r="D21" s="1"/>
  <c r="D26"/>
  <c r="C22"/>
  <c r="C26"/>
  <c r="C27"/>
  <c r="C28"/>
  <c r="C23"/>
  <c r="D20"/>
  <c r="B7"/>
  <c r="B22" l="1"/>
  <c r="B21" s="1"/>
  <c r="B26"/>
  <c r="B28"/>
  <c r="B27"/>
  <c r="D19"/>
  <c r="C25"/>
  <c r="C21"/>
  <c r="D25"/>
  <c r="C20"/>
  <c r="C19" s="1"/>
  <c r="B25" l="1"/>
  <c r="B20"/>
  <c r="B19" l="1"/>
</calcChain>
</file>

<file path=xl/sharedStrings.xml><?xml version="1.0" encoding="utf-8"?>
<sst xmlns="http://schemas.openxmlformats.org/spreadsheetml/2006/main" count="33" uniqueCount="22">
  <si>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</si>
  <si>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</si>
  <si>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</si>
  <si>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</si>
  <si>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</si>
  <si>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</si>
  <si>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</si>
  <si>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</si>
  <si>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</si>
  <si>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</si>
  <si>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</si>
  <si>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</si>
  <si>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</si>
  <si>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</si>
  <si>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</si>
  <si>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</si>
  <si>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>.. จำนวนเล็กน้อย</t>
  </si>
  <si>
    <t>..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</si>
  <si>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</si>
  <si>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</si>
  <si>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2558</t>
  </si>
  <si>
    <t xml:space="preserve">                     เดือนตุลาคม พ.ศ. 2558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</si>
</sst>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90" formatCode="0.0"/>
    <numFmt numFmtId="196" formatCode="_-#,##0.0_-;\-#,##0.0_-;_-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3" fontId="6" fillId="0" borderId="0" xfId="0" applyNumberFormat="1" applyFont="1" applyAlignment="1"/>
    <xf numFmtId="190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41" fontId="5" fillId="0" borderId="0" xfId="3" applyNumberFormat="1" applyFont="1" applyBorder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196" fontId="6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5"/>
  <sheetViews>
    <sheetView tabSelected="1" view="pageBreakPreview" topLeftCell="A13" zoomScale="80" zoomScaleNormal="90" zoomScaleSheetLayoutView="80" workbookViewId="0">
      <selection activeCell="M25" sqref="M25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7" ht="23.25">
      <c r="A1" s="24" t="s">
        <v>18</v>
      </c>
    </row>
    <row r="2" spans="1:7" ht="23.25">
      <c r="A2" s="2" t="s">
        <v>20</v>
      </c>
    </row>
    <row r="3" spans="1:7" ht="8.1" customHeight="1">
      <c r="A3" s="3"/>
      <c r="B3" s="3"/>
      <c r="C3" s="3"/>
      <c r="D3" s="3"/>
    </row>
    <row r="4" spans="1:7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7" s="2" customFormat="1" ht="23.25">
      <c r="A5" s="1"/>
      <c r="B5" s="32" t="s">
        <v>15</v>
      </c>
      <c r="C5" s="32"/>
      <c r="D5" s="32"/>
      <c r="E5" s="6"/>
    </row>
    <row r="6" spans="1:7" s="10" customFormat="1" ht="6" customHeight="1">
      <c r="A6" s="7"/>
      <c r="C6" s="8"/>
      <c r="D6" s="8"/>
      <c r="E6" s="11"/>
    </row>
    <row r="7" spans="1:7" s="10" customFormat="1" ht="23.25">
      <c r="A7" s="7" t="s">
        <v>4</v>
      </c>
      <c r="B7" s="8">
        <f>C7+D7</f>
        <v>441733</v>
      </c>
      <c r="C7" s="9">
        <f>C8+C13</f>
        <v>217844</v>
      </c>
      <c r="D7" s="9">
        <f>D8+D13</f>
        <v>223889</v>
      </c>
      <c r="E7" s="9"/>
      <c r="F7" s="12"/>
      <c r="G7" s="12"/>
    </row>
    <row r="8" spans="1:7" s="10" customFormat="1" ht="23.25">
      <c r="A8" s="10" t="s">
        <v>5</v>
      </c>
      <c r="B8" s="9">
        <f>B9+B12</f>
        <v>306832</v>
      </c>
      <c r="C8" s="9">
        <f>C9+C12</f>
        <v>169136</v>
      </c>
      <c r="D8" s="9">
        <f>D9+D12</f>
        <v>137696</v>
      </c>
      <c r="E8" s="9"/>
      <c r="F8" s="12"/>
      <c r="G8" s="12"/>
    </row>
    <row r="9" spans="1:7" s="13" customFormat="1" ht="23.25">
      <c r="A9" s="13" t="s">
        <v>7</v>
      </c>
      <c r="B9" s="14">
        <f>B10+B11</f>
        <v>306832</v>
      </c>
      <c r="C9" s="14">
        <f>C10+C11</f>
        <v>169136</v>
      </c>
      <c r="D9" s="14">
        <f>D10+D11</f>
        <v>137696</v>
      </c>
      <c r="E9" s="11"/>
      <c r="F9" s="15"/>
      <c r="G9" s="15"/>
    </row>
    <row r="10" spans="1:7" s="13" customFormat="1" ht="23.25">
      <c r="A10" s="13" t="s">
        <v>8</v>
      </c>
      <c r="B10" s="16">
        <f t="shared" ref="B10:B16" si="0">C10+D10</f>
        <v>306696</v>
      </c>
      <c r="C10" s="17">
        <v>169000</v>
      </c>
      <c r="D10" s="17">
        <v>137696</v>
      </c>
      <c r="E10" s="11"/>
    </row>
    <row r="11" spans="1:7" s="13" customFormat="1" ht="23.25">
      <c r="A11" s="13" t="s">
        <v>9</v>
      </c>
      <c r="B11" s="16">
        <f>C11+D11</f>
        <v>136</v>
      </c>
      <c r="C11" s="14">
        <v>136</v>
      </c>
      <c r="D11" s="25">
        <v>0</v>
      </c>
      <c r="E11" s="11"/>
    </row>
    <row r="12" spans="1:7" s="13" customFormat="1" ht="23.25">
      <c r="A12" s="13" t="s">
        <v>13</v>
      </c>
      <c r="B12" s="25">
        <v>0</v>
      </c>
      <c r="C12" s="25">
        <v>0</v>
      </c>
      <c r="D12" s="25">
        <v>0</v>
      </c>
      <c r="E12" s="28"/>
    </row>
    <row r="13" spans="1:7" s="10" customFormat="1" ht="23.25">
      <c r="A13" s="10" t="s">
        <v>6</v>
      </c>
      <c r="B13" s="18">
        <f>C13+D13</f>
        <v>134901</v>
      </c>
      <c r="C13" s="9">
        <f>SUM(C14:C16)</f>
        <v>48708</v>
      </c>
      <c r="D13" s="19">
        <f>SUM(D14:D16)</f>
        <v>86193</v>
      </c>
      <c r="E13" s="9"/>
    </row>
    <row r="14" spans="1:7" s="13" customFormat="1" ht="23.25">
      <c r="A14" s="13" t="s">
        <v>10</v>
      </c>
      <c r="B14" s="16">
        <f t="shared" si="0"/>
        <v>36158</v>
      </c>
      <c r="C14" s="17">
        <v>779</v>
      </c>
      <c r="D14" s="17">
        <v>35379</v>
      </c>
      <c r="E14" s="11"/>
    </row>
    <row r="15" spans="1:7" s="13" customFormat="1" ht="23.25">
      <c r="A15" s="13" t="s">
        <v>11</v>
      </c>
      <c r="B15" s="16">
        <f t="shared" si="0"/>
        <v>34121</v>
      </c>
      <c r="C15" s="17">
        <v>17441</v>
      </c>
      <c r="D15" s="17">
        <v>16680</v>
      </c>
      <c r="E15" s="11"/>
    </row>
    <row r="16" spans="1:7" s="13" customFormat="1" ht="23.25">
      <c r="A16" s="20" t="s">
        <v>12</v>
      </c>
      <c r="B16" s="16">
        <f t="shared" si="0"/>
        <v>64622</v>
      </c>
      <c r="C16" s="21">
        <v>30488</v>
      </c>
      <c r="D16" s="17">
        <v>34134</v>
      </c>
    </row>
    <row r="17" spans="1:4" s="13" customFormat="1" ht="23.25">
      <c r="A17" s="1"/>
      <c r="B17" s="33" t="s">
        <v>14</v>
      </c>
      <c r="C17" s="33"/>
      <c r="D17" s="33"/>
    </row>
    <row r="18" spans="1:4" s="10" customFormat="1" ht="6" customHeight="1">
      <c r="A18" s="7"/>
      <c r="B18" s="22"/>
      <c r="C18" s="22"/>
      <c r="D18" s="22"/>
    </row>
    <row r="19" spans="1:4" s="10" customFormat="1" ht="23.25">
      <c r="A19" s="7" t="s">
        <v>4</v>
      </c>
      <c r="B19" s="22">
        <f>B20+B25</f>
        <v>99.989212171153156</v>
      </c>
      <c r="C19" s="22">
        <f t="shared" ref="C19:D19" si="1">C20+C25</f>
        <v>100</v>
      </c>
      <c r="D19" s="22">
        <f t="shared" si="1"/>
        <v>100</v>
      </c>
    </row>
    <row r="20" spans="1:4" s="10" customFormat="1" ht="23.25">
      <c r="A20" s="10" t="s">
        <v>5</v>
      </c>
      <c r="B20" s="22">
        <f>B21+B24</f>
        <v>69.450176147129596</v>
      </c>
      <c r="C20" s="22">
        <f>C21+C24</f>
        <v>77.660880630175726</v>
      </c>
      <c r="D20" s="22">
        <f>D21+D24</f>
        <v>61.501904961833766</v>
      </c>
    </row>
    <row r="21" spans="1:4" s="10" customFormat="1" ht="23.25">
      <c r="A21" s="13" t="s">
        <v>7</v>
      </c>
      <c r="B21" s="29">
        <f>B22</f>
        <v>69.450176147129596</v>
      </c>
      <c r="C21" s="29">
        <f>C22+C23</f>
        <v>77.660880630175726</v>
      </c>
      <c r="D21" s="29">
        <f>D22</f>
        <v>61.501904961833766</v>
      </c>
    </row>
    <row r="22" spans="1:4" s="13" customFormat="1" ht="23.25">
      <c r="A22" s="13" t="s">
        <v>8</v>
      </c>
      <c r="B22" s="29">
        <f>B10/B$7*100+0.02</f>
        <v>69.450176147129596</v>
      </c>
      <c r="C22" s="29">
        <f>C10/C$7*100+0.02</f>
        <v>77.59845063439893</v>
      </c>
      <c r="D22" s="29">
        <f t="shared" ref="D22" si="2">D10/D$7*100</f>
        <v>61.501904961833766</v>
      </c>
    </row>
    <row r="23" spans="1:4" s="13" customFormat="1" ht="23.25">
      <c r="A23" s="13" t="s">
        <v>9</v>
      </c>
      <c r="B23" s="29" t="s">
        <v>17</v>
      </c>
      <c r="C23" s="29">
        <f t="shared" ref="C23" si="3">C11/C$7*100</f>
        <v>6.2429995776794395E-2</v>
      </c>
      <c r="D23" s="29" t="s">
        <v>17</v>
      </c>
    </row>
    <row r="24" spans="1:4" s="13" customFormat="1" ht="23.25">
      <c r="A24" s="13" t="s">
        <v>13</v>
      </c>
      <c r="B24" s="25">
        <v>0</v>
      </c>
      <c r="C24" s="25">
        <v>0</v>
      </c>
      <c r="D24" s="25">
        <f t="shared" ref="D24" si="4">D12/D$7*100</f>
        <v>0</v>
      </c>
    </row>
    <row r="25" spans="1:4" s="10" customFormat="1" ht="23.25">
      <c r="A25" s="10" t="s">
        <v>6</v>
      </c>
      <c r="B25" s="22">
        <f>B26+B27+B28</f>
        <v>30.539036024023559</v>
      </c>
      <c r="C25" s="22">
        <f>C26+C27+C28</f>
        <v>22.339119369824274</v>
      </c>
      <c r="D25" s="22">
        <f>D26+D27+D28</f>
        <v>38.498095038166234</v>
      </c>
    </row>
    <row r="26" spans="1:4" s="13" customFormat="1" ht="23.25">
      <c r="A26" s="13" t="s">
        <v>10</v>
      </c>
      <c r="B26" s="29">
        <f>B14/B$7*100</f>
        <v>8.1854876135584167</v>
      </c>
      <c r="C26" s="29">
        <f>C14/C$7*100-0.02</f>
        <v>0.33759534345678555</v>
      </c>
      <c r="D26" s="29">
        <f t="shared" ref="D26" si="5">D14/D$7*100</f>
        <v>15.802026897257123</v>
      </c>
    </row>
    <row r="27" spans="1:4" s="13" customFormat="1" ht="23.25">
      <c r="A27" s="13" t="s">
        <v>11</v>
      </c>
      <c r="B27" s="29">
        <f>B15/B$7*100</f>
        <v>7.7243493241392427</v>
      </c>
      <c r="C27" s="29">
        <f t="shared" ref="C27:D27" si="6">C15/C$7*100</f>
        <v>8.0061879142872883</v>
      </c>
      <c r="D27" s="29">
        <f t="shared" si="6"/>
        <v>7.4501203721486986</v>
      </c>
    </row>
    <row r="28" spans="1:4" s="13" customFormat="1" ht="23.25">
      <c r="A28" s="20" t="s">
        <v>12</v>
      </c>
      <c r="B28" s="29">
        <f>B16/B$7*100</f>
        <v>14.629199086325903</v>
      </c>
      <c r="C28" s="29">
        <f t="shared" ref="C28:D28" si="7">C16/C$7*100</f>
        <v>13.995336112080203</v>
      </c>
      <c r="D28" s="29">
        <f t="shared" si="7"/>
        <v>15.245947768760413</v>
      </c>
    </row>
    <row r="29" spans="1:4" ht="6.75" customHeight="1">
      <c r="A29" s="26"/>
      <c r="B29" s="27"/>
      <c r="C29" s="27"/>
      <c r="D29" s="27"/>
    </row>
    <row r="30" spans="1:4" s="31" customFormat="1" ht="21.75">
      <c r="A30" s="30" t="s">
        <v>16</v>
      </c>
    </row>
    <row r="31" spans="1:4" s="31" customFormat="1" ht="27" customHeight="1">
      <c r="A31" s="31" t="s">
        <v>19</v>
      </c>
    </row>
    <row r="32" spans="1:4" ht="25.5">
      <c r="A32" s="31" t="s">
        <v>21</v>
      </c>
      <c r="B32" s="23"/>
      <c r="C32" s="23"/>
      <c r="D32" s="23"/>
    </row>
    <row r="33" spans="2:4" ht="24" customHeight="1">
      <c r="B33" s="23"/>
      <c r="C33" s="23"/>
      <c r="D33" s="23"/>
    </row>
    <row r="34" spans="2:4" ht="24" customHeight="1">
      <c r="B34" s="23"/>
      <c r="C34" s="23"/>
      <c r="D34" s="23"/>
    </row>
    <row r="35" spans="2:4" ht="24" customHeight="1">
      <c r="B35" s="23"/>
      <c r="C35" s="23"/>
      <c r="D35" s="23"/>
    </row>
    <row r="36" spans="2:4" ht="24" customHeight="1">
      <c r="B36" s="23"/>
      <c r="C36" s="23"/>
      <c r="D36" s="23"/>
    </row>
    <row r="37" spans="2:4" ht="24" customHeight="1">
      <c r="B37" s="23"/>
      <c r="C37" s="23"/>
      <c r="D37" s="23"/>
    </row>
    <row r="38" spans="2:4" ht="24" customHeight="1">
      <c r="B38" s="23"/>
      <c r="C38" s="23"/>
      <c r="D38" s="23"/>
    </row>
    <row r="39" spans="2:4" ht="24" customHeight="1">
      <c r="B39" s="23"/>
      <c r="C39" s="23"/>
      <c r="D39" s="23"/>
    </row>
    <row r="40" spans="2:4" ht="24" customHeight="1">
      <c r="B40" s="23"/>
      <c r="C40" s="23"/>
      <c r="D40" s="23"/>
    </row>
    <row r="41" spans="2:4" ht="24" customHeight="1">
      <c r="B41" s="23"/>
      <c r="C41" s="23"/>
      <c r="D41" s="23"/>
    </row>
    <row r="42" spans="2:4" ht="24" customHeight="1">
      <c r="B42" s="23"/>
      <c r="C42" s="23"/>
      <c r="D42" s="23"/>
    </row>
    <row r="43" spans="2:4" ht="24" customHeight="1">
      <c r="B43" s="23"/>
      <c r="C43" s="23"/>
      <c r="D43" s="23"/>
    </row>
    <row r="44" spans="2:4" ht="24" customHeight="1">
      <c r="B44" s="23"/>
      <c r="C44" s="23"/>
      <c r="D44" s="23"/>
    </row>
    <row r="45" spans="2:4" ht="24" customHeight="1">
      <c r="B45" s="23"/>
      <c r="C45" s="23"/>
      <c r="D45" s="23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2016-03-08T06:58:40Z</cp:lastPrinted>
  <dcterms:created xsi:type="dcterms:W3CDTF">2000-11-20T04:06:35Z</dcterms:created>
  <dcterms:modified xsi:type="dcterms:W3CDTF">2016-03-08T08:02:19Z</dcterms:modified>
</cp:coreProperties>
</file>