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8960" windowHeight="11760"/>
  </bookViews>
  <sheets>
    <sheet name="tab 1" sheetId="4" r:id="rId1"/>
  </sheets>
  <definedNames>
    <definedName name="_xlnm.Print_Area" localSheetId="0">'tab 1'!$A$1:$D$30</definedName>
  </definedNames>
  <calcPr calcId="125725"/>
</workbook>
</file>

<file path=xl/calcChain.xml><?xml version="1.0" encoding="utf-8"?>
<calcChain xmlns="http://schemas.openxmlformats.org/spreadsheetml/2006/main">
  <c r="B15" i="4"/>
  <c r="B14"/>
  <c r="B13"/>
  <c r="B10"/>
  <c r="B11"/>
  <c r="B9"/>
  <c r="C12"/>
  <c r="D12"/>
  <c r="C8"/>
  <c r="C7" s="1"/>
  <c r="C6" s="1"/>
  <c r="C23" s="1"/>
  <c r="D8"/>
  <c r="D7" s="1"/>
  <c r="D6" s="1"/>
  <c r="D21" s="1"/>
  <c r="B8"/>
  <c r="B7" s="1"/>
  <c r="D22" l="1"/>
  <c r="D20" s="1"/>
  <c r="D27"/>
  <c r="B12"/>
  <c r="B6" s="1"/>
  <c r="B22" s="1"/>
  <c r="C26"/>
  <c r="C22"/>
  <c r="C27"/>
  <c r="C25"/>
  <c r="C24" s="1"/>
  <c r="C21"/>
  <c r="D26"/>
  <c r="D23"/>
  <c r="D25"/>
  <c r="D24"/>
  <c r="C20" l="1"/>
  <c r="C19" s="1"/>
  <c r="C18" s="1"/>
  <c r="B21"/>
  <c r="B20" s="1"/>
  <c r="B25"/>
  <c r="D19"/>
  <c r="D18" s="1"/>
  <c r="B27"/>
  <c r="B26"/>
  <c r="B23"/>
  <c r="B24" l="1"/>
  <c r="B19"/>
  <c r="B18" l="1"/>
</calcChain>
</file>

<file path=xl/sharedStrings.xml><?xml version="1.0" encoding="utf-8"?>
<sst xmlns="http://schemas.openxmlformats.org/spreadsheetml/2006/main" count="28" uniqueCount="18">
  <si>
    <t>ตารางที่ 1   ประชากร จำแนกตามสถานภาพแรงงาน และเพศ พ.ศ. 2558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</si>
  <si>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</si>
  <si>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</si>
  <si>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</si>
  <si>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</si>
  <si>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</si>
  <si>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</si>
  <si>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</si>
  <si>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</si>
  <si>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</si>
  <si>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</si>
  <si>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</si>
  <si>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</si>
  <si>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</si>
  <si>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</si>
  <si>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</si>
  <si>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</si>
  <si>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แหล่งที่มา  :  สรุปผลการสำรวจโครงการสำรวจภาวะการทำงานของประชากรจังหวัดเลย ไตรมาสที่ 1 - 4 พ.ศ. 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</si>
</sst>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#,##0.0_-;\-#,##0.0_-;_-&quot;-&quot;_-;_-@_-"/>
    <numFmt numFmtId="188" formatCode="0.0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34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4" fillId="2" borderId="0" xfId="1" applyFont="1" applyFill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2" borderId="0" xfId="1" applyFont="1" applyFill="1"/>
    <xf numFmtId="0" fontId="3" fillId="0" borderId="0" xfId="1" applyFont="1"/>
    <xf numFmtId="0" fontId="4" fillId="2" borderId="0" xfId="1" applyFont="1" applyFill="1" applyBorder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3" fontId="3" fillId="0" borderId="0" xfId="1" applyNumberFormat="1" applyFont="1"/>
    <xf numFmtId="3" fontId="4" fillId="2" borderId="0" xfId="1" applyNumberFormat="1" applyFont="1" applyFill="1" applyBorder="1" applyAlignment="1">
      <alignment horizontal="right"/>
    </xf>
    <xf numFmtId="0" fontId="3" fillId="2" borderId="0" xfId="1" applyFont="1" applyFill="1" applyAlignment="1">
      <alignment vertical="center"/>
    </xf>
    <xf numFmtId="3" fontId="3" fillId="0" borderId="0" xfId="1" applyNumberFormat="1" applyFont="1" applyBorder="1" applyAlignment="1">
      <alignment horizontal="right"/>
    </xf>
    <xf numFmtId="3" fontId="3" fillId="2" borderId="0" xfId="1" applyNumberFormat="1" applyFont="1" applyFill="1" applyBorder="1" applyAlignment="1">
      <alignment horizontal="right"/>
    </xf>
    <xf numFmtId="0" fontId="4" fillId="0" borderId="0" xfId="1" applyFont="1" applyAlignment="1">
      <alignment vertical="center"/>
    </xf>
    <xf numFmtId="3" fontId="4" fillId="0" borderId="0" xfId="1" applyNumberFormat="1" applyFont="1" applyBorder="1" applyAlignment="1">
      <alignment horizontal="right"/>
    </xf>
    <xf numFmtId="0" fontId="4" fillId="2" borderId="0" xfId="1" applyFont="1" applyFill="1" applyAlignment="1">
      <alignment vertical="center"/>
    </xf>
    <xf numFmtId="3" fontId="4" fillId="0" borderId="0" xfId="1" applyNumberFormat="1" applyFont="1"/>
    <xf numFmtId="3" fontId="4" fillId="0" borderId="0" xfId="1" applyNumberFormat="1" applyFont="1" applyAlignment="1">
      <alignment horizontal="right"/>
    </xf>
    <xf numFmtId="187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188" fontId="3" fillId="0" borderId="0" xfId="1" applyNumberFormat="1" applyFont="1" applyBorder="1" applyAlignment="1">
      <alignment horizontal="right" vertical="center"/>
    </xf>
    <xf numFmtId="188" fontId="3" fillId="2" borderId="0" xfId="1" applyNumberFormat="1" applyFont="1" applyFill="1" applyBorder="1" applyAlignment="1">
      <alignment horizontal="right" vertical="center"/>
    </xf>
    <xf numFmtId="188" fontId="4" fillId="2" borderId="0" xfId="1" applyNumberFormat="1" applyFont="1" applyFill="1" applyBorder="1" applyAlignment="1">
      <alignment horizontal="right" vertical="center"/>
    </xf>
    <xf numFmtId="0" fontId="4" fillId="0" borderId="3" xfId="1" applyFont="1" applyBorder="1"/>
    <xf numFmtId="0" fontId="5" fillId="0" borderId="3" xfId="1" applyFont="1" applyBorder="1"/>
    <xf numFmtId="0" fontId="4" fillId="0" borderId="0" xfId="1" applyFont="1" applyBorder="1"/>
    <xf numFmtId="0" fontId="5" fillId="0" borderId="0" xfId="1" applyFont="1" applyBorder="1"/>
    <xf numFmtId="0" fontId="6" fillId="0" borderId="0" xfId="1" applyFont="1" applyBorder="1"/>
    <xf numFmtId="0" fontId="5" fillId="0" borderId="0" xfId="1" applyFont="1"/>
    <xf numFmtId="0" fontId="3" fillId="0" borderId="2" xfId="1" applyFont="1" applyBorder="1" applyAlignment="1">
      <alignment horizontal="center" vertical="center"/>
    </xf>
  </cellXfs>
  <cellStyles count="10">
    <cellStyle name="Comma 2" xfId="2"/>
    <cellStyle name="Comma 2 2" xfId="3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ปกติ" xfId="0" builtinId="0"/>
    <cellStyle name="ปกติ 2" xfId="1"/>
    <cellStyle name="ปกติ 3" xfId="8"/>
    <cellStyle name="ปกติ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view="pageBreakPreview" topLeftCell="A19" zoomScale="70" zoomScaleSheetLayoutView="70" workbookViewId="0">
      <selection activeCell="M15" sqref="M15"/>
    </sheetView>
  </sheetViews>
  <sheetFormatPr defaultRowHeight="24" customHeight="1"/>
  <cols>
    <col min="1" max="1" width="27.625" style="2" customWidth="1"/>
    <col min="2" max="4" width="19.875" style="2" customWidth="1"/>
    <col min="5" max="12" width="9" style="3"/>
    <col min="13" max="16384" width="9" style="2"/>
  </cols>
  <sheetData>
    <row r="1" spans="1:12" ht="23.25">
      <c r="A1" s="1" t="s">
        <v>0</v>
      </c>
    </row>
    <row r="2" spans="1:12" ht="8.1" customHeight="1">
      <c r="A2" s="4"/>
      <c r="B2" s="4"/>
      <c r="C2" s="4"/>
      <c r="D2" s="4"/>
    </row>
    <row r="3" spans="1:12" s="8" customFormat="1" ht="30" customHeight="1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  <c r="G3" s="7"/>
      <c r="H3" s="7"/>
      <c r="I3" s="7"/>
      <c r="J3" s="7"/>
      <c r="K3" s="7"/>
      <c r="L3" s="7"/>
    </row>
    <row r="4" spans="1:12" s="8" customFormat="1" ht="23.25">
      <c r="A4" s="2"/>
      <c r="B4" s="33" t="s">
        <v>5</v>
      </c>
      <c r="C4" s="33"/>
      <c r="D4" s="33"/>
      <c r="E4" s="9"/>
      <c r="F4" s="7"/>
      <c r="G4" s="7"/>
      <c r="H4" s="7"/>
      <c r="I4" s="7"/>
      <c r="J4" s="7"/>
      <c r="K4" s="7"/>
      <c r="L4" s="7"/>
    </row>
    <row r="5" spans="1:12" s="11" customFormat="1" ht="6" customHeight="1">
      <c r="A5" s="10"/>
      <c r="C5" s="12"/>
      <c r="D5" s="12"/>
      <c r="E5" s="13"/>
      <c r="F5" s="14"/>
      <c r="G5" s="14"/>
      <c r="H5" s="14"/>
      <c r="I5" s="14"/>
      <c r="J5" s="14"/>
      <c r="K5" s="14"/>
      <c r="L5" s="14"/>
    </row>
    <row r="6" spans="1:12" s="11" customFormat="1" ht="23.25">
      <c r="A6" s="10" t="s">
        <v>6</v>
      </c>
      <c r="B6" s="12">
        <f>SUM(B7,B12)</f>
        <v>441289</v>
      </c>
      <c r="C6" s="12">
        <f t="shared" ref="C6:D6" si="0">SUM(C7,C12)</f>
        <v>217655</v>
      </c>
      <c r="D6" s="12">
        <f t="shared" si="0"/>
        <v>223634</v>
      </c>
      <c r="E6" s="16"/>
      <c r="F6" s="14"/>
      <c r="G6" s="14"/>
      <c r="H6" s="14"/>
      <c r="I6" s="14"/>
      <c r="J6" s="14"/>
      <c r="K6" s="14"/>
      <c r="L6" s="14"/>
    </row>
    <row r="7" spans="1:12" s="11" customFormat="1" ht="23.25">
      <c r="A7" s="11" t="s">
        <v>7</v>
      </c>
      <c r="B7" s="15">
        <f>SUM(B8,B11)</f>
        <v>310288</v>
      </c>
      <c r="C7" s="15">
        <f t="shared" ref="C7:D7" si="1">SUM(C8,C11)</f>
        <v>169939</v>
      </c>
      <c r="D7" s="15">
        <f t="shared" si="1"/>
        <v>140349</v>
      </c>
      <c r="E7" s="16"/>
      <c r="F7" s="14"/>
      <c r="G7" s="14"/>
      <c r="H7" s="14"/>
      <c r="I7" s="14"/>
      <c r="J7" s="14"/>
      <c r="K7" s="14"/>
      <c r="L7" s="14"/>
    </row>
    <row r="8" spans="1:12" s="17" customFormat="1" ht="23.25">
      <c r="A8" s="17" t="s">
        <v>8</v>
      </c>
      <c r="B8" s="18">
        <f>SUM(B9:B10)</f>
        <v>310025</v>
      </c>
      <c r="C8" s="18">
        <f t="shared" ref="C8:D8" si="2">SUM(C9:C10)</f>
        <v>169939</v>
      </c>
      <c r="D8" s="18">
        <f t="shared" si="2"/>
        <v>140086</v>
      </c>
      <c r="E8" s="13"/>
      <c r="F8" s="19"/>
      <c r="G8" s="19"/>
      <c r="H8" s="19"/>
      <c r="I8" s="19"/>
      <c r="J8" s="19"/>
      <c r="K8" s="19"/>
      <c r="L8" s="19"/>
    </row>
    <row r="9" spans="1:12" s="17" customFormat="1" ht="23.25">
      <c r="A9" s="17" t="s">
        <v>9</v>
      </c>
      <c r="B9" s="20">
        <f>SUM(C9:D9)</f>
        <v>309301</v>
      </c>
      <c r="C9" s="21">
        <v>169420</v>
      </c>
      <c r="D9" s="21">
        <v>139881</v>
      </c>
      <c r="E9" s="13"/>
      <c r="F9" s="19"/>
      <c r="G9" s="19"/>
      <c r="H9" s="19"/>
      <c r="I9" s="19"/>
      <c r="J9" s="19"/>
      <c r="K9" s="19"/>
      <c r="L9" s="19"/>
    </row>
    <row r="10" spans="1:12" s="17" customFormat="1" ht="23.25">
      <c r="A10" s="17" t="s">
        <v>10</v>
      </c>
      <c r="B10" s="20">
        <f t="shared" ref="B10:B11" si="3">SUM(C10:D10)</f>
        <v>724</v>
      </c>
      <c r="C10" s="21">
        <v>519</v>
      </c>
      <c r="D10" s="21">
        <v>205</v>
      </c>
      <c r="E10" s="13"/>
      <c r="F10" s="19"/>
      <c r="G10" s="19"/>
      <c r="H10" s="19"/>
      <c r="I10" s="19"/>
      <c r="J10" s="19"/>
      <c r="K10" s="19"/>
      <c r="L10" s="19"/>
    </row>
    <row r="11" spans="1:12" s="17" customFormat="1" ht="23.25">
      <c r="A11" s="17" t="s">
        <v>11</v>
      </c>
      <c r="B11" s="20">
        <f t="shared" si="3"/>
        <v>263</v>
      </c>
      <c r="C11" s="22">
        <v>0</v>
      </c>
      <c r="D11" s="21">
        <v>263</v>
      </c>
      <c r="F11" s="19"/>
      <c r="G11" s="19"/>
      <c r="H11" s="19"/>
      <c r="I11" s="19"/>
      <c r="J11" s="19"/>
      <c r="K11" s="19"/>
      <c r="L11" s="19"/>
    </row>
    <row r="12" spans="1:12" s="11" customFormat="1" ht="23.25">
      <c r="A12" s="11" t="s">
        <v>12</v>
      </c>
      <c r="B12" s="12">
        <f>SUM(B13:B15)</f>
        <v>131001</v>
      </c>
      <c r="C12" s="12">
        <f t="shared" ref="C12:D12" si="4">SUM(C13:C15)</f>
        <v>47716</v>
      </c>
      <c r="D12" s="12">
        <f t="shared" si="4"/>
        <v>83285</v>
      </c>
      <c r="E12" s="16"/>
      <c r="F12" s="14"/>
      <c r="G12" s="14"/>
      <c r="H12" s="14"/>
      <c r="I12" s="14"/>
      <c r="J12" s="14"/>
      <c r="K12" s="14"/>
      <c r="L12" s="14"/>
    </row>
    <row r="13" spans="1:12" s="17" customFormat="1" ht="23.25">
      <c r="A13" s="17" t="s">
        <v>13</v>
      </c>
      <c r="B13" s="20">
        <f t="shared" ref="B13:B15" si="5">SUM(C13:D13)</f>
        <v>33753</v>
      </c>
      <c r="C13" s="21">
        <v>640</v>
      </c>
      <c r="D13" s="21">
        <v>33113</v>
      </c>
      <c r="E13" s="13"/>
      <c r="F13" s="19"/>
      <c r="G13" s="19"/>
      <c r="H13" s="19"/>
      <c r="I13" s="19"/>
      <c r="J13" s="19"/>
      <c r="K13" s="19"/>
      <c r="L13" s="19"/>
    </row>
    <row r="14" spans="1:12" s="17" customFormat="1" ht="23.25">
      <c r="A14" s="17" t="s">
        <v>14</v>
      </c>
      <c r="B14" s="20">
        <f t="shared" si="5"/>
        <v>31249</v>
      </c>
      <c r="C14" s="21">
        <v>15887</v>
      </c>
      <c r="D14" s="21">
        <v>15362</v>
      </c>
      <c r="E14" s="13"/>
      <c r="F14" s="19"/>
      <c r="G14" s="19"/>
      <c r="H14" s="19"/>
      <c r="I14" s="19"/>
      <c r="J14" s="19"/>
      <c r="K14" s="19"/>
      <c r="L14" s="19"/>
    </row>
    <row r="15" spans="1:12" s="17" customFormat="1" ht="23.25">
      <c r="A15" s="23" t="s">
        <v>15</v>
      </c>
      <c r="B15" s="20">
        <f t="shared" si="5"/>
        <v>65999</v>
      </c>
      <c r="C15" s="21">
        <v>31189</v>
      </c>
      <c r="D15" s="21">
        <v>34810</v>
      </c>
      <c r="E15" s="19"/>
      <c r="F15" s="19"/>
      <c r="G15" s="19"/>
      <c r="H15" s="19"/>
      <c r="I15" s="19"/>
      <c r="J15" s="19"/>
      <c r="K15" s="19"/>
      <c r="L15" s="19"/>
    </row>
    <row r="16" spans="1:12" s="17" customFormat="1" ht="23.25">
      <c r="A16" s="2"/>
      <c r="B16" s="4" t="s">
        <v>16</v>
      </c>
      <c r="C16" s="4"/>
      <c r="D16" s="4"/>
      <c r="E16" s="19"/>
      <c r="F16" s="19"/>
      <c r="G16" s="19"/>
      <c r="H16" s="19"/>
      <c r="I16" s="19"/>
      <c r="J16" s="19"/>
      <c r="K16" s="19"/>
      <c r="L16" s="19"/>
    </row>
    <row r="17" spans="1:12" s="11" customFormat="1" ht="6" customHeight="1">
      <c r="A17" s="10"/>
      <c r="B17" s="24"/>
      <c r="C17" s="24"/>
      <c r="D17" s="24"/>
      <c r="E17" s="14"/>
      <c r="F17" s="14"/>
      <c r="G17" s="14"/>
      <c r="H17" s="14"/>
      <c r="I17" s="14"/>
      <c r="J17" s="14"/>
      <c r="K17" s="14"/>
      <c r="L17" s="14"/>
    </row>
    <row r="18" spans="1:12" s="11" customFormat="1" ht="23.25">
      <c r="A18" s="10" t="s">
        <v>6</v>
      </c>
      <c r="B18" s="25">
        <f>SUM(B19,B24)</f>
        <v>99.97999999999999</v>
      </c>
      <c r="C18" s="25">
        <f t="shared" ref="C18:D18" si="6">SUM(C19,C24)</f>
        <v>100.02</v>
      </c>
      <c r="D18" s="25">
        <f t="shared" si="6"/>
        <v>100</v>
      </c>
      <c r="E18" s="14"/>
      <c r="F18" s="14"/>
      <c r="G18" s="14"/>
      <c r="H18" s="14"/>
      <c r="I18" s="14"/>
      <c r="J18" s="14"/>
      <c r="K18" s="14"/>
      <c r="L18" s="14"/>
    </row>
    <row r="19" spans="1:12" s="11" customFormat="1" ht="23.25">
      <c r="A19" s="11" t="s">
        <v>7</v>
      </c>
      <c r="B19" s="25">
        <f>SUM(B20,B23)</f>
        <v>70.294011906029823</v>
      </c>
      <c r="C19" s="25">
        <f t="shared" ref="C19:D19" si="7">SUM(C20,C23)</f>
        <v>78.097232317199229</v>
      </c>
      <c r="D19" s="25">
        <f t="shared" si="7"/>
        <v>62.778346226423544</v>
      </c>
      <c r="E19" s="14"/>
      <c r="F19" s="14"/>
      <c r="G19" s="14"/>
      <c r="H19" s="14"/>
      <c r="I19" s="14"/>
      <c r="J19" s="14"/>
      <c r="K19" s="14"/>
      <c r="L19" s="14"/>
    </row>
    <row r="20" spans="1:12" s="11" customFormat="1" ht="23.25">
      <c r="A20" s="17" t="s">
        <v>8</v>
      </c>
      <c r="B20" s="26">
        <f>SUM(B21:B22)</f>
        <v>70.234413774193314</v>
      </c>
      <c r="C20" s="26">
        <f t="shared" ref="C20:D20" si="8">SUM(C21:C22)</f>
        <v>78.097232317199229</v>
      </c>
      <c r="D20" s="26">
        <f t="shared" si="8"/>
        <v>62.66074335745013</v>
      </c>
      <c r="E20" s="14"/>
      <c r="F20" s="14"/>
      <c r="G20" s="14"/>
      <c r="H20" s="14"/>
      <c r="I20" s="14"/>
      <c r="J20" s="14"/>
      <c r="K20" s="14"/>
      <c r="L20" s="14"/>
    </row>
    <row r="21" spans="1:12" s="17" customFormat="1" ht="23.25">
      <c r="A21" s="17" t="s">
        <v>9</v>
      </c>
      <c r="B21" s="26">
        <f>B9/B$6*100</f>
        <v>70.090348954993203</v>
      </c>
      <c r="C21" s="26">
        <f>C9/C$6*100</f>
        <v>77.838781557970179</v>
      </c>
      <c r="D21" s="26">
        <f>D9/D$6*100+0.02</f>
        <v>62.569075721938532</v>
      </c>
      <c r="E21" s="19"/>
      <c r="F21" s="19"/>
      <c r="G21" s="19"/>
      <c r="H21" s="19"/>
      <c r="I21" s="19"/>
      <c r="J21" s="19"/>
      <c r="K21" s="19"/>
      <c r="L21" s="19"/>
    </row>
    <row r="22" spans="1:12" s="17" customFormat="1" ht="23.25">
      <c r="A22" s="17" t="s">
        <v>10</v>
      </c>
      <c r="B22" s="26">
        <f>B10/B$6*100-0.02</f>
        <v>0.14406481920011602</v>
      </c>
      <c r="C22" s="26">
        <f>C10/C$6*100+0.02</f>
        <v>0.25845075922905514</v>
      </c>
      <c r="D22" s="26">
        <f>D10/D$6*100</f>
        <v>9.1667635511594847E-2</v>
      </c>
      <c r="E22" s="19"/>
      <c r="F22" s="19"/>
      <c r="G22" s="19"/>
      <c r="H22" s="19"/>
      <c r="I22" s="19"/>
      <c r="J22" s="19"/>
      <c r="K22" s="19"/>
      <c r="L22" s="19"/>
    </row>
    <row r="23" spans="1:12" s="17" customFormat="1" ht="23.25">
      <c r="A23" s="17" t="s">
        <v>11</v>
      </c>
      <c r="B23" s="26">
        <f t="shared" ref="B23" si="9">B11/B$6*100</f>
        <v>5.9598131836506238E-2</v>
      </c>
      <c r="C23" s="22">
        <f>C11/C$6*100</f>
        <v>0</v>
      </c>
      <c r="D23" s="26">
        <f>D11/D$6*100</f>
        <v>0.11760286897341192</v>
      </c>
      <c r="E23" s="19"/>
      <c r="F23" s="19"/>
      <c r="G23" s="19"/>
      <c r="H23" s="19"/>
      <c r="I23" s="19"/>
      <c r="J23" s="19"/>
      <c r="K23" s="19"/>
      <c r="L23" s="19"/>
    </row>
    <row r="24" spans="1:12" s="11" customFormat="1" ht="23.25">
      <c r="A24" s="11" t="s">
        <v>12</v>
      </c>
      <c r="B24" s="25">
        <f>SUM(B25:B27)</f>
        <v>29.685988093970167</v>
      </c>
      <c r="C24" s="25">
        <f t="shared" ref="C24:D24" si="10">SUM(C25:C27)</f>
        <v>21.922767682800764</v>
      </c>
      <c r="D24" s="25">
        <f t="shared" si="10"/>
        <v>37.221653773576463</v>
      </c>
      <c r="E24" s="14"/>
      <c r="F24" s="14"/>
      <c r="G24" s="14"/>
      <c r="H24" s="14"/>
      <c r="I24" s="14"/>
      <c r="J24" s="14"/>
      <c r="K24" s="14"/>
      <c r="L24" s="14"/>
    </row>
    <row r="25" spans="1:12" s="17" customFormat="1" ht="23.25">
      <c r="A25" s="17" t="s">
        <v>13</v>
      </c>
      <c r="B25" s="26">
        <f>B13/B$6*100</f>
        <v>7.6487290641733647</v>
      </c>
      <c r="C25" s="26">
        <f t="shared" ref="C25" si="11">C13/C$6*100</f>
        <v>0.29404332544623374</v>
      </c>
      <c r="D25" s="26">
        <f>D13/D$6*100</f>
        <v>14.806782510709462</v>
      </c>
      <c r="E25" s="19"/>
      <c r="F25" s="19"/>
      <c r="G25" s="19"/>
      <c r="H25" s="19"/>
      <c r="I25" s="19"/>
      <c r="J25" s="19"/>
      <c r="K25" s="19"/>
      <c r="L25" s="19"/>
    </row>
    <row r="26" spans="1:12" s="17" customFormat="1" ht="23.25">
      <c r="A26" s="17" t="s">
        <v>14</v>
      </c>
      <c r="B26" s="26">
        <f t="shared" ref="B26:C26" si="12">B14/B$6*100</f>
        <v>7.081300462961913</v>
      </c>
      <c r="C26" s="26">
        <f t="shared" si="12"/>
        <v>7.299166111506743</v>
      </c>
      <c r="D26" s="26">
        <f>D14/D$6*100</f>
        <v>6.8692595938005852</v>
      </c>
      <c r="E26" s="19"/>
      <c r="F26" s="19"/>
      <c r="G26" s="19"/>
      <c r="H26" s="19"/>
      <c r="I26" s="19"/>
      <c r="J26" s="19"/>
      <c r="K26" s="19"/>
      <c r="L26" s="19"/>
    </row>
    <row r="27" spans="1:12" s="17" customFormat="1" ht="23.25">
      <c r="A27" s="23" t="s">
        <v>15</v>
      </c>
      <c r="B27" s="26">
        <f t="shared" ref="B27:C27" si="13">B15/B$6*100</f>
        <v>14.955958566834887</v>
      </c>
      <c r="C27" s="26">
        <f t="shared" si="13"/>
        <v>14.329558245847787</v>
      </c>
      <c r="D27" s="26">
        <f>D15/D$6*100-0.02</f>
        <v>15.545611669066421</v>
      </c>
      <c r="E27" s="19"/>
      <c r="F27" s="19"/>
      <c r="G27" s="19"/>
      <c r="H27" s="19"/>
      <c r="I27" s="19"/>
      <c r="J27" s="19"/>
      <c r="K27" s="19"/>
      <c r="L27" s="19"/>
    </row>
    <row r="28" spans="1:12" ht="6.75" customHeight="1">
      <c r="A28" s="27"/>
      <c r="B28" s="28"/>
      <c r="C28" s="28"/>
      <c r="D28" s="28"/>
    </row>
    <row r="29" spans="1:12" ht="6.75" customHeight="1">
      <c r="A29" s="29"/>
      <c r="B29" s="30"/>
      <c r="C29" s="30"/>
      <c r="D29" s="30"/>
    </row>
    <row r="30" spans="1:12" ht="23.25">
      <c r="A30" s="31" t="s">
        <v>17</v>
      </c>
      <c r="B30" s="32"/>
      <c r="C30" s="32"/>
      <c r="D30" s="32"/>
    </row>
    <row r="31" spans="1:12" ht="18.75" customHeight="1">
      <c r="B31" s="32"/>
      <c r="C31" s="32"/>
      <c r="D31" s="32"/>
    </row>
    <row r="32" spans="1:12" ht="24" customHeight="1">
      <c r="B32" s="32"/>
      <c r="C32" s="32"/>
      <c r="D32" s="32"/>
    </row>
    <row r="33" spans="2:4" ht="24" customHeight="1">
      <c r="B33" s="32"/>
      <c r="C33" s="32"/>
      <c r="D33" s="32"/>
    </row>
    <row r="34" spans="2:4" ht="24" customHeight="1">
      <c r="B34" s="32"/>
      <c r="C34" s="32"/>
      <c r="D34" s="32"/>
    </row>
    <row r="35" spans="2:4" ht="24" customHeight="1">
      <c r="B35" s="32"/>
      <c r="C35" s="32"/>
      <c r="D35" s="32"/>
    </row>
    <row r="36" spans="2:4" ht="24" customHeight="1">
      <c r="B36" s="32"/>
      <c r="C36" s="32"/>
      <c r="D36" s="32"/>
    </row>
    <row r="37" spans="2:4" ht="24" customHeight="1">
      <c r="B37" s="32"/>
      <c r="C37" s="32"/>
      <c r="D37" s="32"/>
    </row>
    <row r="38" spans="2:4" ht="24" customHeight="1">
      <c r="B38" s="32"/>
      <c r="C38" s="32"/>
      <c r="D38" s="32"/>
    </row>
    <row r="39" spans="2:4" ht="24" customHeight="1">
      <c r="B39" s="32"/>
      <c r="C39" s="32"/>
      <c r="D39" s="32"/>
    </row>
    <row r="40" spans="2:4" ht="24" customHeight="1">
      <c r="B40" s="32"/>
      <c r="C40" s="32"/>
      <c r="D40" s="32"/>
    </row>
  </sheetData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 1</vt:lpstr>
      <vt:lpstr>'tab 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2016-03-09T07:26:21Z</dcterms:modified>
</cp:coreProperties>
</file>