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39"/>
  </bookViews>
  <sheets>
    <sheet name="ตารางที่1" sheetId="7" r:id="rId1"/>
  </sheets>
  <definedNames>
    <definedName name="_xlnm.Print_Area" localSheetId="0">ตารางที่1!$A$1:$D$31</definedName>
  </definedNames>
  <calcPr calcId="125725"/>
</workbook>
</file>

<file path=xl/calcChain.xml><?xml version="1.0" encoding="utf-8"?>
<calcChain xmlns="http://schemas.openxmlformats.org/spreadsheetml/2006/main">
  <c r="D9" i="7"/>
  <c r="D8" s="1"/>
  <c r="C9"/>
  <c r="C8" s="1"/>
  <c r="D13"/>
  <c r="C13"/>
  <c r="B11"/>
  <c r="B10"/>
  <c r="B14"/>
  <c r="B16"/>
  <c r="B15"/>
  <c r="B13" l="1"/>
  <c r="C7"/>
  <c r="D7"/>
  <c r="B9"/>
  <c r="B8" s="1"/>
  <c r="D22" l="1"/>
  <c r="D21" s="1"/>
  <c r="D20" s="1"/>
  <c r="D28"/>
  <c r="C28"/>
  <c r="C22"/>
  <c r="B7"/>
  <c r="B23" s="1"/>
  <c r="C23"/>
  <c r="D26"/>
  <c r="D27"/>
  <c r="C27"/>
  <c r="C25" l="1"/>
  <c r="B26"/>
  <c r="B22"/>
  <c r="D25"/>
  <c r="B27"/>
  <c r="C21"/>
  <c r="C20" s="1"/>
  <c r="B28"/>
  <c r="D19" l="1"/>
  <c r="B25"/>
  <c r="B21"/>
  <c r="B20" s="1"/>
  <c r="B19" l="1"/>
</calcChain>
</file>

<file path=xl/sharedStrings.xml><?xml version="1.0" encoding="utf-8"?>
<sst xmlns="http://schemas.openxmlformats.org/spreadsheetml/2006/main" count="32" uniqueCount="21">
  <si>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</si>
  <si>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</si>
  <si>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</si>
  <si>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</si>
  <si>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</si>
  <si>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</si>
  <si>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</si>
  <si>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</si>
  <si>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</si>
  <si>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</si>
  <si>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</si>
  <si>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</si>
  <si>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</si>
  <si>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</si>
  <si>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</si>
  <si>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</si>
  <si>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.. จำนวนเล็กน้อย</t>
  </si>
  <si>
    <t>..</t>
  </si>
  <si>
    <t>ตารางที่ 1   ประชากร จำแนกตามสถานภาพแรงงาน และเพศ</t>
  </si>
  <si>
    <t xml:space="preserve">                พ.ศ. 2558 :  ไตรมาสที่ 3</t>
  </si>
  <si>
    <t>แหล่งที่มา  :  สรุปผลการสำรวจโครงการสำรวจภาวะการทำงานของประชากรจังหวัดเลย ไตรมาสที่ 3 พ.ศ. 2558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</si>
</sst>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0" formatCode="0.0"/>
    <numFmt numFmtId="197" formatCode="_-#,##0.0_-;\-#,##0.0_-;_-&quot;-&quot;_-;_-@_-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Alignment="1"/>
    <xf numFmtId="190" fontId="4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/>
    </xf>
    <xf numFmtId="41" fontId="5" fillId="0" borderId="0" xfId="3" applyNumberFormat="1" applyFont="1" applyBorder="1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197" fontId="6" fillId="0" borderId="0" xfId="0" applyNumberFormat="1" applyFont="1" applyBorder="1" applyAlignment="1">
      <alignment horizontal="right"/>
    </xf>
    <xf numFmtId="190" fontId="2" fillId="2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Border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45"/>
  <sheetViews>
    <sheetView showGridLines="0" tabSelected="1" view="pageBreakPreview" topLeftCell="A16" zoomScale="80" zoomScaleNormal="90" zoomScaleSheetLayoutView="80" workbookViewId="0">
      <selection activeCell="I28" sqref="I27:I28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7" ht="23.25">
      <c r="A1" s="24" t="s">
        <v>18</v>
      </c>
    </row>
    <row r="2" spans="1:7" ht="23.25">
      <c r="A2" s="2" t="s">
        <v>19</v>
      </c>
    </row>
    <row r="3" spans="1:7" ht="8.1" customHeight="1">
      <c r="A3" s="3"/>
      <c r="B3" s="3"/>
      <c r="C3" s="3"/>
      <c r="D3" s="3"/>
    </row>
    <row r="4" spans="1:7" s="2" customFormat="1" ht="30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7" s="2" customFormat="1" ht="23.25">
      <c r="A5" s="1"/>
      <c r="B5" s="31" t="s">
        <v>15</v>
      </c>
      <c r="C5" s="31"/>
      <c r="D5" s="31"/>
      <c r="E5" s="6"/>
    </row>
    <row r="6" spans="1:7" s="10" customFormat="1" ht="6" customHeight="1">
      <c r="A6" s="7"/>
      <c r="C6" s="8"/>
      <c r="D6" s="8"/>
      <c r="E6" s="11"/>
    </row>
    <row r="7" spans="1:7" s="10" customFormat="1" ht="23.25">
      <c r="A7" s="7" t="s">
        <v>4</v>
      </c>
      <c r="B7" s="8">
        <f>C7+D7</f>
        <v>441534</v>
      </c>
      <c r="C7" s="9">
        <f>C8+C13</f>
        <v>217742</v>
      </c>
      <c r="D7" s="9">
        <f>D8+D13</f>
        <v>223792</v>
      </c>
      <c r="E7" s="9"/>
      <c r="F7" s="12"/>
      <c r="G7" s="12"/>
    </row>
    <row r="8" spans="1:7" s="10" customFormat="1" ht="23.25">
      <c r="A8" s="10" t="s">
        <v>5</v>
      </c>
      <c r="B8" s="9">
        <f>B9+B12</f>
        <v>304806</v>
      </c>
      <c r="C8" s="9">
        <f>C9+C12</f>
        <v>168876</v>
      </c>
      <c r="D8" s="9">
        <f>D9+D12</f>
        <v>135930</v>
      </c>
      <c r="E8" s="9"/>
      <c r="F8" s="12"/>
      <c r="G8" s="12"/>
    </row>
    <row r="9" spans="1:7" s="13" customFormat="1" ht="23.25">
      <c r="A9" s="13" t="s">
        <v>7</v>
      </c>
      <c r="B9" s="14">
        <f>B10+B11</f>
        <v>304806</v>
      </c>
      <c r="C9" s="14">
        <f>C10+C11</f>
        <v>168876</v>
      </c>
      <c r="D9" s="14">
        <f>D10+D11</f>
        <v>135930</v>
      </c>
      <c r="E9" s="11"/>
      <c r="F9" s="15"/>
      <c r="G9" s="15"/>
    </row>
    <row r="10" spans="1:7" s="13" customFormat="1" ht="23.25">
      <c r="A10" s="13" t="s">
        <v>8</v>
      </c>
      <c r="B10" s="16">
        <f t="shared" ref="B10:B16" si="0">C10+D10</f>
        <v>304055</v>
      </c>
      <c r="C10" s="17">
        <v>168190</v>
      </c>
      <c r="D10" s="17">
        <v>135865</v>
      </c>
      <c r="E10" s="11"/>
    </row>
    <row r="11" spans="1:7" s="13" customFormat="1" ht="23.25">
      <c r="A11" s="13" t="s">
        <v>9</v>
      </c>
      <c r="B11" s="16">
        <f>C11+D11</f>
        <v>751</v>
      </c>
      <c r="C11" s="14">
        <v>686</v>
      </c>
      <c r="D11" s="14">
        <v>65</v>
      </c>
      <c r="E11" s="11"/>
    </row>
    <row r="12" spans="1:7" s="13" customFormat="1" ht="23.25">
      <c r="A12" s="13" t="s">
        <v>13</v>
      </c>
      <c r="B12" s="25">
        <v>0</v>
      </c>
      <c r="C12" s="25">
        <v>0</v>
      </c>
      <c r="D12" s="25">
        <v>0</v>
      </c>
      <c r="E12" s="28"/>
    </row>
    <row r="13" spans="1:7" s="10" customFormat="1" ht="23.25">
      <c r="A13" s="10" t="s">
        <v>6</v>
      </c>
      <c r="B13" s="18">
        <f>C13+D13</f>
        <v>136728</v>
      </c>
      <c r="C13" s="9">
        <f>SUM(C14:C16)</f>
        <v>48866</v>
      </c>
      <c r="D13" s="19">
        <f>SUM(D14:D16)</f>
        <v>87862</v>
      </c>
      <c r="E13" s="9"/>
    </row>
    <row r="14" spans="1:7" s="13" customFormat="1" ht="23.25">
      <c r="A14" s="13" t="s">
        <v>10</v>
      </c>
      <c r="B14" s="16">
        <f t="shared" si="0"/>
        <v>35530</v>
      </c>
      <c r="C14" s="17">
        <v>151</v>
      </c>
      <c r="D14" s="17">
        <v>35379</v>
      </c>
      <c r="E14" s="11"/>
    </row>
    <row r="15" spans="1:7" s="13" customFormat="1" ht="23.25">
      <c r="A15" s="13" t="s">
        <v>11</v>
      </c>
      <c r="B15" s="16">
        <f t="shared" si="0"/>
        <v>35962</v>
      </c>
      <c r="C15" s="17">
        <v>18231</v>
      </c>
      <c r="D15" s="17">
        <v>17731</v>
      </c>
      <c r="E15" s="11"/>
    </row>
    <row r="16" spans="1:7" s="13" customFormat="1" ht="23.25">
      <c r="A16" s="20" t="s">
        <v>12</v>
      </c>
      <c r="B16" s="16">
        <f t="shared" si="0"/>
        <v>65236</v>
      </c>
      <c r="C16" s="21">
        <v>30484</v>
      </c>
      <c r="D16" s="17">
        <v>34752</v>
      </c>
    </row>
    <row r="17" spans="1:4" s="13" customFormat="1" ht="23.25">
      <c r="A17" s="1"/>
      <c r="B17" s="32" t="s">
        <v>14</v>
      </c>
      <c r="C17" s="32"/>
      <c r="D17" s="32"/>
    </row>
    <row r="18" spans="1:4" s="10" customFormat="1" ht="6" customHeight="1">
      <c r="A18" s="7"/>
      <c r="B18" s="22"/>
      <c r="C18" s="22"/>
      <c r="D18" s="22"/>
    </row>
    <row r="19" spans="1:4" s="10" customFormat="1" ht="23.25">
      <c r="A19" s="7" t="s">
        <v>4</v>
      </c>
      <c r="B19" s="22">
        <f>B20+B25</f>
        <v>99.97</v>
      </c>
      <c r="C19" s="22">
        <v>100</v>
      </c>
      <c r="D19" s="22">
        <f>D20+D25</f>
        <v>100.00095517266033</v>
      </c>
    </row>
    <row r="20" spans="1:4" s="10" customFormat="1" ht="23.25">
      <c r="A20" s="10" t="s">
        <v>5</v>
      </c>
      <c r="B20" s="29">
        <f>B21+B24</f>
        <v>68.983415320224495</v>
      </c>
      <c r="C20" s="22">
        <f>C21+C24</f>
        <v>77.567843686564842</v>
      </c>
      <c r="D20" s="22">
        <f>D21+D24</f>
        <v>60.710391792378637</v>
      </c>
    </row>
    <row r="21" spans="1:4" s="10" customFormat="1" ht="23.25">
      <c r="A21" s="13" t="s">
        <v>7</v>
      </c>
      <c r="B21" s="30">
        <f>B22+B23</f>
        <v>68.983415320224495</v>
      </c>
      <c r="C21" s="30">
        <f>C22+C23</f>
        <v>77.567843686564842</v>
      </c>
      <c r="D21" s="30">
        <f>D22</f>
        <v>60.710391792378637</v>
      </c>
    </row>
    <row r="22" spans="1:4" s="13" customFormat="1" ht="23.25">
      <c r="A22" s="13" t="s">
        <v>8</v>
      </c>
      <c r="B22" s="30">
        <f t="shared" ref="B22:D23" si="1">B10/B$7*100</f>
        <v>68.863326493542971</v>
      </c>
      <c r="C22" s="30">
        <f>C10/C$7*100+0.01</f>
        <v>77.252791928061654</v>
      </c>
      <c r="D22" s="30">
        <f t="shared" si="1"/>
        <v>60.710391792378637</v>
      </c>
    </row>
    <row r="23" spans="1:4" s="13" customFormat="1" ht="23.25">
      <c r="A23" s="13" t="s">
        <v>9</v>
      </c>
      <c r="B23" s="30">
        <f>B11/B$7*100-0.05</f>
        <v>0.12008882668152397</v>
      </c>
      <c r="C23" s="30">
        <f t="shared" si="1"/>
        <v>0.31505175850318268</v>
      </c>
      <c r="D23" s="25" t="s">
        <v>17</v>
      </c>
    </row>
    <row r="24" spans="1:4" s="13" customFormat="1" ht="23.25">
      <c r="A24" s="13" t="s">
        <v>13</v>
      </c>
      <c r="B24" s="25">
        <v>0</v>
      </c>
      <c r="C24" s="25">
        <v>0</v>
      </c>
      <c r="D24" s="25">
        <v>0</v>
      </c>
    </row>
    <row r="25" spans="1:4" s="10" customFormat="1" ht="23.25">
      <c r="A25" s="10" t="s">
        <v>6</v>
      </c>
      <c r="B25" s="22">
        <f>B26+B27+B28</f>
        <v>30.986584679775511</v>
      </c>
      <c r="C25" s="22">
        <f>C27+C28</f>
        <v>22.372808185834611</v>
      </c>
      <c r="D25" s="22">
        <f>D26+D27+D28</f>
        <v>39.290563380281689</v>
      </c>
    </row>
    <row r="26" spans="1:4" s="13" customFormat="1" ht="23.25">
      <c r="A26" s="13" t="s">
        <v>10</v>
      </c>
      <c r="B26" s="30">
        <f>B14/B$7*100+0.02</f>
        <v>8.0669454220965982</v>
      </c>
      <c r="C26" s="30" t="s">
        <v>17</v>
      </c>
      <c r="D26" s="30">
        <f t="shared" ref="C26:D27" si="2">D14/D$7*100</f>
        <v>15.808876099235004</v>
      </c>
    </row>
    <row r="27" spans="1:4" s="13" customFormat="1" ht="23.25">
      <c r="A27" s="13" t="s">
        <v>11</v>
      </c>
      <c r="B27" s="30">
        <f>B15/B$7*100</f>
        <v>8.1447861319853061</v>
      </c>
      <c r="C27" s="30">
        <f t="shared" si="2"/>
        <v>8.3727530747398298</v>
      </c>
      <c r="D27" s="30">
        <f t="shared" si="2"/>
        <v>7.9229820547651393</v>
      </c>
    </row>
    <row r="28" spans="1:4" s="13" customFormat="1" ht="23.25">
      <c r="A28" s="20" t="s">
        <v>12</v>
      </c>
      <c r="B28" s="30">
        <f>B16/B$7*100</f>
        <v>14.774853125693605</v>
      </c>
      <c r="C28" s="30">
        <f>C16/C$7*100</f>
        <v>14.000055111094781</v>
      </c>
      <c r="D28" s="30">
        <f>D16/D$7*100+0.03</f>
        <v>15.558705226281546</v>
      </c>
    </row>
    <row r="29" spans="1:4" ht="6.75" customHeight="1">
      <c r="A29" s="26"/>
      <c r="B29" s="27"/>
      <c r="C29" s="27"/>
      <c r="D29" s="27"/>
    </row>
    <row r="30" spans="1:4" ht="23.25">
      <c r="A30" s="1" t="s">
        <v>16</v>
      </c>
      <c r="B30" s="23"/>
      <c r="C30" s="23"/>
      <c r="D30" s="23"/>
    </row>
    <row r="31" spans="1:4" ht="23.25">
      <c r="A31" s="33" t="s">
        <v>20</v>
      </c>
      <c r="B31" s="23"/>
      <c r="C31" s="23"/>
      <c r="D31" s="23"/>
    </row>
    <row r="32" spans="1:4" ht="24" customHeight="1">
      <c r="B32" s="23"/>
      <c r="C32" s="23"/>
      <c r="D32" s="23"/>
    </row>
    <row r="33" spans="2:4" ht="24" customHeight="1">
      <c r="B33" s="23"/>
      <c r="C33" s="23"/>
      <c r="D33" s="23"/>
    </row>
    <row r="34" spans="2:4" ht="24" customHeight="1">
      <c r="B34" s="23"/>
      <c r="C34" s="23"/>
      <c r="D34" s="23"/>
    </row>
    <row r="35" spans="2:4" ht="24" customHeight="1">
      <c r="B35" s="23"/>
      <c r="C35" s="23"/>
      <c r="D35" s="23"/>
    </row>
    <row r="36" spans="2:4" ht="24" customHeight="1">
      <c r="B36" s="23"/>
      <c r="C36" s="23"/>
      <c r="D36" s="23"/>
    </row>
    <row r="37" spans="2:4" ht="24" customHeight="1">
      <c r="B37" s="23"/>
      <c r="C37" s="23"/>
      <c r="D37" s="23"/>
    </row>
    <row r="38" spans="2:4" ht="24" customHeight="1">
      <c r="B38" s="23"/>
      <c r="C38" s="23"/>
      <c r="D38" s="23"/>
    </row>
    <row r="39" spans="2:4" ht="24" customHeight="1">
      <c r="B39" s="23"/>
      <c r="C39" s="23"/>
      <c r="D39" s="23"/>
    </row>
    <row r="40" spans="2:4" ht="24" customHeight="1">
      <c r="B40" s="23"/>
      <c r="C40" s="23"/>
      <c r="D40" s="23"/>
    </row>
    <row r="41" spans="2:4" ht="24" customHeight="1">
      <c r="B41" s="23"/>
      <c r="C41" s="23"/>
      <c r="D41" s="23"/>
    </row>
    <row r="42" spans="2:4" ht="24" customHeight="1">
      <c r="B42" s="23"/>
      <c r="C42" s="23"/>
      <c r="D42" s="23"/>
    </row>
    <row r="43" spans="2:4" ht="24" customHeight="1">
      <c r="B43" s="23"/>
      <c r="C43" s="23"/>
      <c r="D43" s="23"/>
    </row>
    <row r="44" spans="2:4" ht="24" customHeight="1">
      <c r="B44" s="23"/>
      <c r="C44" s="23"/>
      <c r="D44" s="23"/>
    </row>
    <row r="45" spans="2:4" ht="24" customHeight="1">
      <c r="B45" s="23"/>
      <c r="C45" s="23"/>
      <c r="D45" s="23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2015-10-22T07:07:50Z</cp:lastPrinted>
  <dcterms:created xsi:type="dcterms:W3CDTF">2000-11-20T04:06:35Z</dcterms:created>
  <dcterms:modified xsi:type="dcterms:W3CDTF">2016-02-24T02:10:01Z</dcterms:modified>
</cp:coreProperties>
</file>