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.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<sst xmlns="http://schemas.openxmlformats.org/spreadsheetml/2006/main" count="42" uniqueCount="38">
  <si>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</si>
  <si>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</si>
  <si>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</si>
  <si>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</si>
  <si>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</si>
  <si>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</si>
  <si>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</si>
  <si>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</si>
  <si>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</si>
  <si>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</si>
  <si>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</si>
  <si>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</si>
  <si>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</si>
  <si>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</si>
  <si>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</si>
  <si>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</si>
  <si>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</si>
  <si>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</si>
  <si>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</si>
  <si>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</si>
  <si>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</si>
  <si>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</si>
  <si>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เมืองปทุมธานี</t>
  </si>
  <si>
    <t>Mueang  Pathum  Thani</t>
  </si>
  <si>
    <t>คลองหลวง</t>
  </si>
  <si>
    <t>Khlong  Luang</t>
  </si>
  <si>
    <t>ธัญบุรี</t>
  </si>
  <si>
    <t>Thanyaburi</t>
  </si>
  <si>
    <t>หนองเสือ</t>
  </si>
  <si>
    <t>Nong  Sua</t>
  </si>
  <si>
    <t>ลาดหลุมแก้ว</t>
  </si>
  <si>
    <t>Lat  Lum  Kaeo</t>
  </si>
  <si>
    <t>ลำลูกกา</t>
  </si>
  <si>
    <t>Lam  Luk  Ka</t>
  </si>
  <si>
    <t>สามโคก</t>
  </si>
  <si>
    <t>Sam  Khok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</si>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</sst>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&quot;-&quot;??_-;_-@_-"/>
    <numFmt numFmtId="188" formatCode="_-* #,##0_-\ ;\-* #,##0_-;_-* &quot;-&quot;_-\ \ ;_-@_-"/>
    <numFmt numFmtId="189" formatCode="_-* #,##0_-\ \ ;\-* #,##0_-;_-* &quot;-&quot;_-\ \ ;_-@_-"/>
    <numFmt numFmtId="190" formatCode="_-* #,##0.00\ \ \ \ _-;\-* #,##0.00_-;_-* &quot;-&quot;??_-;_-@_-"/>
    <numFmt numFmtId="191" formatCode="_-* #,##0.00\ \ \ \ \ \ _-;\-* #,##0.0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8" fontId="2" fillId="0" borderId="7" xfId="1" applyNumberFormat="1" applyFont="1" applyBorder="1" applyAlignment="1">
      <alignment horizontal="right" shrinkToFit="1"/>
    </xf>
    <xf numFmtId="189" fontId="2" fillId="0" borderId="7" xfId="1" applyNumberFormat="1" applyFont="1" applyBorder="1" applyAlignment="1">
      <alignment horizontal="right" shrinkToFit="1"/>
    </xf>
    <xf numFmtId="190" fontId="2" fillId="0" borderId="7" xfId="0" applyNumberFormat="1" applyFont="1" applyBorder="1"/>
    <xf numFmtId="190" fontId="2" fillId="0" borderId="8" xfId="0" applyNumberFormat="1" applyFont="1" applyBorder="1"/>
    <xf numFmtId="191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188" fontId="4" fillId="0" borderId="7" xfId="0" applyNumberFormat="1" applyFont="1" applyBorder="1"/>
    <xf numFmtId="188" fontId="4" fillId="0" borderId="9" xfId="0" applyNumberFormat="1" applyFont="1" applyBorder="1"/>
    <xf numFmtId="188" fontId="4" fillId="0" borderId="4" xfId="0" applyNumberFormat="1" applyFont="1" applyBorder="1"/>
    <xf numFmtId="189" fontId="4" fillId="0" borderId="7" xfId="0" applyNumberFormat="1" applyFont="1" applyBorder="1"/>
    <xf numFmtId="190" fontId="4" fillId="0" borderId="7" xfId="0" applyNumberFormat="1" applyFont="1" applyBorder="1"/>
    <xf numFmtId="190" fontId="4" fillId="0" borderId="9" xfId="0" applyNumberFormat="1" applyFont="1" applyBorder="1"/>
    <xf numFmtId="191" fontId="4" fillId="0" borderId="4" xfId="0" applyNumberFormat="1" applyFont="1" applyBorder="1"/>
    <xf numFmtId="0" fontId="4" fillId="0" borderId="0" xfId="0" applyFont="1" applyAlignment="1">
      <alignment horizontal="left" indent="1"/>
    </xf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6;&#3605;&#3636;/&#3605;&#3634;&#3619;&#3634;&#3591;&#3626;&#3606;&#3636;&#3605;&#3636;&#3651;&#3594;&#3657;&#3585;&#3619;&#3629;&#3585;&#3586;&#3657;&#3629;&#3617;&#3641;&#3621;/1.&#3626;&#3606;&#3636;&#3605;&#3636;&#3611;&#3619;&#3632;&#3594;&#3634;&#3585;&#3619;&#3624;&#3634;&#3626;&#3605;&#3619;&#3660;%20&#3611;&#3619;&#3632;&#3594;&#3634;&#3585;&#3619;&#3649;&#3621;&#3632;&#3648;&#3588;&#3627;&#3632;_&#3588;&#3619;&#3610;&#3649;&#3621;&#3657;&#36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  <sheetName val="T-1.7"/>
      <sheetName val="T-1.8"/>
      <sheetName val="T-1.9"/>
      <sheetName val="T-1.10"/>
      <sheetName val="T-1.70"/>
    </sheetNames>
    <sheetDataSet>
      <sheetData sheetId="0"/>
      <sheetData sheetId="1"/>
      <sheetData sheetId="2"/>
      <sheetData sheetId="3">
        <row r="12">
          <cell r="E12">
            <v>1525.857</v>
          </cell>
        </row>
        <row r="13">
          <cell r="E13">
            <v>120.151</v>
          </cell>
        </row>
        <row r="14">
          <cell r="E14">
            <v>299.15199999999999</v>
          </cell>
        </row>
        <row r="15">
          <cell r="E15">
            <v>112.125</v>
          </cell>
        </row>
        <row r="16">
          <cell r="E16">
            <v>413.63200000000001</v>
          </cell>
        </row>
        <row r="17">
          <cell r="E17">
            <v>188.12</v>
          </cell>
        </row>
        <row r="18">
          <cell r="E18">
            <v>297.70999999999998</v>
          </cell>
        </row>
        <row r="19">
          <cell r="E19">
            <v>94.966999999999999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showGridLines="0" tabSelected="1" zoomScaleNormal="100" workbookViewId="0">
      <selection activeCell="O23" sqref="O23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8.5703125" style="5" customWidth="1"/>
    <col min="5" max="13" width="9.42578125" style="5" customWidth="1"/>
    <col min="14" max="14" width="15.140625" style="5" customWidth="1"/>
    <col min="15" max="15" width="21.71093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1.1000000000000001</v>
      </c>
      <c r="D1" s="1" t="s">
        <v>1</v>
      </c>
    </row>
    <row r="2" spans="1:15" s="3" customFormat="1" x14ac:dyDescent="0.3">
      <c r="B2" s="1" t="s">
        <v>2</v>
      </c>
      <c r="C2" s="2">
        <v>1.1000000000000001</v>
      </c>
      <c r="D2" s="1" t="s">
        <v>3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2" customFormat="1" ht="17.25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</row>
    <row r="5" spans="1:15" s="12" customFormat="1" ht="17.25" x14ac:dyDescent="0.3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</row>
    <row r="6" spans="1:15" s="12" customFormat="1" ht="17.25" x14ac:dyDescent="0.3">
      <c r="A6" s="13"/>
      <c r="B6" s="13"/>
      <c r="C6" s="13"/>
      <c r="D6" s="14"/>
      <c r="E6" s="19"/>
      <c r="F6" s="20"/>
      <c r="G6" s="20"/>
      <c r="H6" s="20"/>
      <c r="I6" s="20"/>
      <c r="J6" s="20"/>
      <c r="K6" s="20"/>
      <c r="L6" s="20"/>
      <c r="M6" s="20"/>
      <c r="N6" s="21" t="s">
        <v>12</v>
      </c>
      <c r="O6" s="18"/>
    </row>
    <row r="7" spans="1:15" s="12" customFormat="1" ht="17.25" x14ac:dyDescent="0.3">
      <c r="A7" s="13"/>
      <c r="B7" s="13"/>
      <c r="C7" s="13"/>
      <c r="D7" s="14"/>
      <c r="E7" s="22">
        <v>2554</v>
      </c>
      <c r="F7" s="21">
        <v>2555</v>
      </c>
      <c r="G7" s="22">
        <v>2556</v>
      </c>
      <c r="H7" s="21">
        <v>2557</v>
      </c>
      <c r="I7" s="22">
        <v>2558</v>
      </c>
      <c r="J7" s="21">
        <v>2555</v>
      </c>
      <c r="K7" s="22">
        <v>2556</v>
      </c>
      <c r="L7" s="21">
        <v>2557</v>
      </c>
      <c r="M7" s="22">
        <v>2558</v>
      </c>
      <c r="N7" s="21" t="s">
        <v>13</v>
      </c>
      <c r="O7" s="18"/>
    </row>
    <row r="8" spans="1:15" s="12" customFormat="1" ht="17.25" x14ac:dyDescent="0.3">
      <c r="A8" s="23"/>
      <c r="B8" s="23"/>
      <c r="C8" s="23"/>
      <c r="D8" s="24"/>
      <c r="E8" s="25" t="s">
        <v>14</v>
      </c>
      <c r="F8" s="25" t="s">
        <v>15</v>
      </c>
      <c r="G8" s="25" t="s">
        <v>16</v>
      </c>
      <c r="H8" s="25" t="s">
        <v>17</v>
      </c>
      <c r="I8" s="25" t="s">
        <v>18</v>
      </c>
      <c r="J8" s="25" t="s">
        <v>15</v>
      </c>
      <c r="K8" s="25" t="s">
        <v>16</v>
      </c>
      <c r="L8" s="25" t="s">
        <v>17</v>
      </c>
      <c r="M8" s="25" t="s">
        <v>18</v>
      </c>
      <c r="N8" s="26" t="s">
        <v>19</v>
      </c>
      <c r="O8" s="27"/>
    </row>
    <row r="9" spans="1:15" s="35" customFormat="1" ht="27" customHeight="1" x14ac:dyDescent="0.3">
      <c r="A9" s="28" t="s">
        <v>20</v>
      </c>
      <c r="B9" s="28"/>
      <c r="C9" s="28"/>
      <c r="D9" s="28"/>
      <c r="E9" s="29">
        <f>SUM(E10:E16)</f>
        <v>1010898</v>
      </c>
      <c r="F9" s="29">
        <f>SUM(F10:F16)</f>
        <v>1033837</v>
      </c>
      <c r="G9" s="29">
        <f>SUM(G10:G16)</f>
        <v>1053158</v>
      </c>
      <c r="H9" s="29">
        <f>SUM(H10:H16)</f>
        <v>1074058</v>
      </c>
      <c r="I9" s="30">
        <f>SUM(I10:I16)</f>
        <v>1094249</v>
      </c>
      <c r="J9" s="31">
        <f>LN((F9/E9)/1)*100</f>
        <v>2.2438078686741831</v>
      </c>
      <c r="K9" s="31">
        <f t="shared" ref="J9:M16" si="0">LN((G9/F9)/1)*100</f>
        <v>1.8516145951619853</v>
      </c>
      <c r="L9" s="31">
        <f t="shared" si="0"/>
        <v>1.9650728973697449</v>
      </c>
      <c r="M9" s="32">
        <f t="shared" si="0"/>
        <v>1.8624284867584855</v>
      </c>
      <c r="N9" s="33">
        <f>I9/'[1]T-1.4'!E12</f>
        <v>717.13732020759483</v>
      </c>
      <c r="O9" s="34" t="s">
        <v>21</v>
      </c>
    </row>
    <row r="10" spans="1:15" s="12" customFormat="1" ht="17.25" x14ac:dyDescent="0.3">
      <c r="A10" s="19"/>
      <c r="B10" s="19" t="s">
        <v>22</v>
      </c>
      <c r="C10" s="19"/>
      <c r="D10" s="19"/>
      <c r="E10" s="36">
        <v>179876</v>
      </c>
      <c r="F10" s="37">
        <v>183397</v>
      </c>
      <c r="G10" s="38">
        <v>186717</v>
      </c>
      <c r="H10" s="36">
        <v>190576</v>
      </c>
      <c r="I10" s="39">
        <v>194429</v>
      </c>
      <c r="J10" s="40">
        <f t="shared" si="0"/>
        <v>1.9385477392122925</v>
      </c>
      <c r="K10" s="40">
        <f t="shared" si="0"/>
        <v>1.794089957066386</v>
      </c>
      <c r="L10" s="40">
        <f t="shared" si="0"/>
        <v>2.0456963567418613</v>
      </c>
      <c r="M10" s="41">
        <f t="shared" si="0"/>
        <v>2.0015992716750723</v>
      </c>
      <c r="N10" s="42">
        <f>I10/'[1]T-1.4'!E13</f>
        <v>1618.2054248404093</v>
      </c>
      <c r="O10" s="43" t="s">
        <v>23</v>
      </c>
    </row>
    <row r="11" spans="1:15" s="12" customFormat="1" ht="17.25" x14ac:dyDescent="0.3">
      <c r="A11" s="19"/>
      <c r="B11" s="19" t="s">
        <v>24</v>
      </c>
      <c r="C11" s="44"/>
      <c r="D11" s="45"/>
      <c r="E11" s="36">
        <v>239172</v>
      </c>
      <c r="F11" s="37">
        <v>245095</v>
      </c>
      <c r="G11" s="38">
        <v>251190</v>
      </c>
      <c r="H11" s="36">
        <v>257777</v>
      </c>
      <c r="I11" s="39">
        <v>263781</v>
      </c>
      <c r="J11" s="40">
        <f t="shared" si="0"/>
        <v>2.4462932120585235</v>
      </c>
      <c r="K11" s="40">
        <f t="shared" si="0"/>
        <v>2.4563734395264172</v>
      </c>
      <c r="L11" s="40">
        <f t="shared" si="0"/>
        <v>2.588524519375492</v>
      </c>
      <c r="M11" s="41">
        <f t="shared" si="0"/>
        <v>2.3024343350333978</v>
      </c>
      <c r="N11" s="42">
        <f>I11/'[1]T-1.4'!E14</f>
        <v>881.76244852115315</v>
      </c>
      <c r="O11" s="43" t="s">
        <v>25</v>
      </c>
    </row>
    <row r="12" spans="1:15" s="12" customFormat="1" ht="17.25" x14ac:dyDescent="0.3">
      <c r="A12" s="19"/>
      <c r="B12" s="19" t="s">
        <v>26</v>
      </c>
      <c r="C12" s="44"/>
      <c r="D12" s="45"/>
      <c r="E12" s="36">
        <v>190163</v>
      </c>
      <c r="F12" s="37">
        <v>193686</v>
      </c>
      <c r="G12" s="38">
        <v>195663</v>
      </c>
      <c r="H12" s="36">
        <v>198293</v>
      </c>
      <c r="I12" s="39">
        <v>201484</v>
      </c>
      <c r="J12" s="40">
        <f t="shared" si="0"/>
        <v>1.8356691968321934</v>
      </c>
      <c r="K12" s="40">
        <f t="shared" si="0"/>
        <v>1.0155500547471972</v>
      </c>
      <c r="L12" s="40">
        <f t="shared" si="0"/>
        <v>1.3351943220497771</v>
      </c>
      <c r="M12" s="41">
        <f t="shared" si="0"/>
        <v>1.5964238915274673</v>
      </c>
      <c r="N12" s="42">
        <f>I12/'[1]T-1.4'!E15</f>
        <v>1796.9587513935339</v>
      </c>
      <c r="O12" s="43" t="s">
        <v>27</v>
      </c>
    </row>
    <row r="13" spans="1:15" s="12" customFormat="1" ht="17.25" x14ac:dyDescent="0.3">
      <c r="A13" s="19"/>
      <c r="B13" s="19" t="s">
        <v>28</v>
      </c>
      <c r="C13" s="44"/>
      <c r="D13" s="45"/>
      <c r="E13" s="36">
        <v>50322</v>
      </c>
      <c r="F13" s="37">
        <v>50882</v>
      </c>
      <c r="G13" s="38">
        <v>51318</v>
      </c>
      <c r="H13" s="36">
        <v>51910</v>
      </c>
      <c r="I13" s="39">
        <v>52455</v>
      </c>
      <c r="J13" s="40">
        <f t="shared" si="0"/>
        <v>1.1066869205091745</v>
      </c>
      <c r="K13" s="40">
        <f t="shared" si="0"/>
        <v>0.85323413912784718</v>
      </c>
      <c r="L13" s="40">
        <f t="shared" si="0"/>
        <v>1.1469882012438128</v>
      </c>
      <c r="M13" s="41">
        <f t="shared" si="0"/>
        <v>1.0444209344311173</v>
      </c>
      <c r="N13" s="42">
        <f>I13/'[1]T-1.4'!E16</f>
        <v>126.81562354943524</v>
      </c>
      <c r="O13" s="43" t="s">
        <v>29</v>
      </c>
    </row>
    <row r="14" spans="1:15" s="12" customFormat="1" ht="17.25" x14ac:dyDescent="0.3">
      <c r="A14" s="44"/>
      <c r="B14" s="44" t="s">
        <v>30</v>
      </c>
      <c r="C14" s="44"/>
      <c r="D14" s="45"/>
      <c r="E14" s="36">
        <v>58624</v>
      </c>
      <c r="F14" s="37">
        <v>60423</v>
      </c>
      <c r="G14" s="38">
        <v>61693</v>
      </c>
      <c r="H14" s="36">
        <v>62742</v>
      </c>
      <c r="I14" s="39">
        <v>63751</v>
      </c>
      <c r="J14" s="40">
        <f t="shared" si="0"/>
        <v>3.0225658107188775</v>
      </c>
      <c r="K14" s="40">
        <f t="shared" si="0"/>
        <v>2.0800645128295452</v>
      </c>
      <c r="L14" s="40">
        <f t="shared" si="0"/>
        <v>1.6860607557357379</v>
      </c>
      <c r="M14" s="41">
        <f t="shared" si="0"/>
        <v>1.5953790345510379</v>
      </c>
      <c r="N14" s="42">
        <f>I14/'[1]T-1.4'!E17</f>
        <v>338.88475441207737</v>
      </c>
      <c r="O14" s="43" t="s">
        <v>31</v>
      </c>
    </row>
    <row r="15" spans="1:15" s="12" customFormat="1" ht="17.25" x14ac:dyDescent="0.3">
      <c r="A15" s="46"/>
      <c r="B15" s="44" t="s">
        <v>32</v>
      </c>
      <c r="C15" s="46"/>
      <c r="D15" s="22"/>
      <c r="E15" s="36">
        <v>240178</v>
      </c>
      <c r="F15" s="37">
        <v>247329</v>
      </c>
      <c r="G15" s="38">
        <v>253075</v>
      </c>
      <c r="H15" s="36">
        <v>258862</v>
      </c>
      <c r="I15" s="39">
        <v>264230</v>
      </c>
      <c r="J15" s="40">
        <f t="shared" si="0"/>
        <v>2.9339119020307085</v>
      </c>
      <c r="K15" s="40">
        <f t="shared" si="0"/>
        <v>2.2966453354658749</v>
      </c>
      <c r="L15" s="40">
        <f t="shared" si="0"/>
        <v>2.2609213683667657</v>
      </c>
      <c r="M15" s="41">
        <f t="shared" si="0"/>
        <v>2.0524834814041042</v>
      </c>
      <c r="N15" s="42">
        <f>I15/'[1]T-1.4'!E18</f>
        <v>887.54156729703413</v>
      </c>
      <c r="O15" s="43" t="s">
        <v>33</v>
      </c>
    </row>
    <row r="16" spans="1:15" s="12" customFormat="1" ht="17.25" x14ac:dyDescent="0.3">
      <c r="A16" s="46"/>
      <c r="B16" s="44" t="s">
        <v>34</v>
      </c>
      <c r="C16" s="46"/>
      <c r="D16" s="22"/>
      <c r="E16" s="36">
        <v>52563</v>
      </c>
      <c r="F16" s="37">
        <v>53025</v>
      </c>
      <c r="G16" s="38">
        <v>53502</v>
      </c>
      <c r="H16" s="36">
        <v>53898</v>
      </c>
      <c r="I16" s="39">
        <v>54119</v>
      </c>
      <c r="J16" s="40">
        <f t="shared" si="0"/>
        <v>0.87510502776859067</v>
      </c>
      <c r="K16" s="40">
        <f t="shared" si="0"/>
        <v>0.89555359300512827</v>
      </c>
      <c r="L16" s="40">
        <f t="shared" si="0"/>
        <v>0.73743350943271613</v>
      </c>
      <c r="M16" s="41">
        <f t="shared" si="0"/>
        <v>0.4091954199250592</v>
      </c>
      <c r="N16" s="42">
        <f>I16/'[1]T-1.4'!E19</f>
        <v>569.8716396221846</v>
      </c>
      <c r="O16" s="43" t="s">
        <v>35</v>
      </c>
    </row>
    <row r="17" spans="1:15" s="12" customFormat="1" ht="3" customHeight="1" x14ac:dyDescent="0.3">
      <c r="A17" s="47"/>
      <c r="B17" s="47"/>
      <c r="C17" s="47"/>
      <c r="D17" s="47"/>
      <c r="E17" s="48"/>
      <c r="F17" s="48"/>
      <c r="G17" s="49"/>
      <c r="H17" s="50"/>
      <c r="I17" s="50"/>
      <c r="J17" s="50"/>
      <c r="K17" s="50"/>
      <c r="L17" s="48"/>
      <c r="M17" s="49"/>
      <c r="N17" s="49"/>
      <c r="O17" s="47"/>
    </row>
    <row r="18" spans="1:15" s="12" customFormat="1" ht="3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s="12" customFormat="1" ht="17.25" x14ac:dyDescent="0.3">
      <c r="A19" s="19" t="s">
        <v>36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s="12" customFormat="1" ht="17.25" x14ac:dyDescent="0.3">
      <c r="A20" s="19"/>
      <c r="B20" s="19" t="s">
        <v>37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7">
    <mergeCell ref="A9:D9"/>
    <mergeCell ref="A4:D8"/>
    <mergeCell ref="E4:I4"/>
    <mergeCell ref="J4:M4"/>
    <mergeCell ref="O4:O8"/>
    <mergeCell ref="E5:I5"/>
    <mergeCell ref="J5:M5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2016-10-04T10:07:43Z</dcterms:created>
  <dcterms:modified xsi:type="dcterms:W3CDTF">2016-10-04T10:08:53Z</dcterms:modified>
</cp:coreProperties>
</file>