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 \แรงงานนอกระบบ 2559\ตารางสถิติ\"/>
    </mc:Choice>
  </mc:AlternateContent>
  <bookViews>
    <workbookView xWindow="120" yWindow="180" windowWidth="17520" windowHeight="7425"/>
  </bookViews>
  <sheets>
    <sheet name="ตารางที่ 1" sheetId="1" r:id="rId1"/>
    <sheet name="Sheet2" sheetId="2" r:id="rId2"/>
    <sheet name="Sheet3" sheetId="3" r:id="rId3"/>
    <sheet name="Sheet4" sheetId="4" r:id="rId4"/>
  </sheets>
  <calcPr calcId="162913"/>
</workbook>
</file>

<file path=xl/calcChain.xml><?xml version="1.0" encoding="utf-8"?>
<calcChain xmlns="http://schemas.openxmlformats.org/spreadsheetml/2006/main">
  <c r="H28" i="1" l="1"/>
  <c r="B20" i="1" l="1"/>
  <c r="B19" i="1"/>
  <c r="K28" i="1" l="1"/>
  <c r="K24" i="1"/>
  <c r="K20" i="1"/>
  <c r="K25" i="1"/>
  <c r="K21" i="1"/>
  <c r="K26" i="1"/>
  <c r="K22" i="1"/>
  <c r="K27" i="1"/>
  <c r="K23" i="1"/>
  <c r="K19" i="1"/>
  <c r="J25" i="1"/>
  <c r="J21" i="1"/>
  <c r="J26" i="1"/>
  <c r="J22" i="1"/>
  <c r="J27" i="1"/>
  <c r="J23" i="1"/>
  <c r="J19" i="1"/>
  <c r="J28" i="1"/>
  <c r="J24" i="1"/>
  <c r="J20" i="1"/>
  <c r="L27" i="1"/>
  <c r="L23" i="1"/>
  <c r="L19" i="1"/>
  <c r="L28" i="1"/>
  <c r="L24" i="1"/>
  <c r="L20" i="1"/>
  <c r="L25" i="1"/>
  <c r="L21" i="1"/>
  <c r="L26" i="1"/>
  <c r="L22" i="1"/>
  <c r="F20" i="1"/>
  <c r="F27" i="1"/>
  <c r="F25" i="1"/>
  <c r="F23" i="1"/>
  <c r="F21" i="1"/>
  <c r="F19" i="1"/>
  <c r="F28" i="1"/>
  <c r="F26" i="1"/>
  <c r="F24" i="1"/>
  <c r="F22" i="1"/>
  <c r="H26" i="1"/>
  <c r="H24" i="1"/>
  <c r="H22" i="1"/>
  <c r="H20" i="1"/>
  <c r="H27" i="1"/>
  <c r="H25" i="1"/>
  <c r="H23" i="1"/>
  <c r="H21" i="1"/>
  <c r="G28" i="1"/>
  <c r="G26" i="1"/>
  <c r="G24" i="1"/>
  <c r="G22" i="1"/>
  <c r="G20" i="1"/>
  <c r="G27" i="1"/>
  <c r="G25" i="1"/>
  <c r="G23" i="1"/>
  <c r="G21" i="1"/>
  <c r="G19" i="1"/>
  <c r="C28" i="1"/>
  <c r="C26" i="1"/>
  <c r="C25" i="1"/>
  <c r="C23" i="1"/>
  <c r="C21" i="1"/>
  <c r="C20" i="1"/>
  <c r="C27" i="1"/>
  <c r="C24" i="1"/>
  <c r="C22" i="1"/>
  <c r="C19" i="1"/>
  <c r="B22" i="1"/>
  <c r="B25" i="1"/>
  <c r="B24" i="1"/>
  <c r="B27" i="1"/>
  <c r="B23" i="1"/>
  <c r="B28" i="1"/>
  <c r="B26" i="1"/>
  <c r="B21" i="1"/>
  <c r="D28" i="1"/>
  <c r="D27" i="1"/>
  <c r="D26" i="1"/>
  <c r="D25" i="1"/>
  <c r="D24" i="1"/>
  <c r="D23" i="1"/>
  <c r="D22" i="1"/>
  <c r="D21" i="1"/>
  <c r="D20" i="1"/>
  <c r="D19" i="1"/>
  <c r="J18" i="1" l="1"/>
  <c r="D18" i="1"/>
  <c r="B18" i="1"/>
  <c r="L18" i="1"/>
  <c r="K18" i="1"/>
  <c r="G18" i="1"/>
  <c r="H18" i="1"/>
  <c r="F18" i="1"/>
  <c r="C18" i="1"/>
</calcChain>
</file>

<file path=xl/sharedStrings.xml><?xml version="1.0" encoding="utf-8"?>
<sst xmlns="http://schemas.openxmlformats.org/spreadsheetml/2006/main" count="42" uniqueCount="25">
  <si>
    <t>รวม</t>
  </si>
  <si>
    <t>แรงงานในระบบ</t>
  </si>
  <si>
    <t>แรงงานนอกระบบ</t>
  </si>
  <si>
    <t>ชาย</t>
  </si>
  <si>
    <t>หญิง</t>
  </si>
  <si>
    <t xml:space="preserve">ชาย  </t>
  </si>
  <si>
    <t xml:space="preserve">หญิง  </t>
  </si>
  <si>
    <t>จำนวน</t>
  </si>
  <si>
    <t>ยอดรวม</t>
  </si>
  <si>
    <t>กลุ่มอายุ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</si>
  <si>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</si>
  <si>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</si>
  <si>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</si>
  <si>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</si>
  <si>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</si>
  <si>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</si>
  <si>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</si>
  <si>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</si>
  <si>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</si>
  <si>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ปีขึ้นไป</t>
  </si>
  <si>
    <t>ร้อยละ</t>
  </si>
  <si>
    <t xml:space="preserve">ตารางที่ 1  จำนวนและร้อยละของผู้มีงานทำที่อยู่ในแรงงานในระบบและนอกระบบ  </t>
  </si>
  <si>
    <t>ที่มา: การสำรวจแรงงานนอกระบบ พ.ศ. 2559   จังหวัดหนองบัวลำภู สำนักงานสถิติแห่งชาติ กระทรวงดิจิตัลเพื่อเศรษฐกิจและสังคม</t>
  </si>
  <si>
    <r>
      <t xml:space="preserve">                 </t>
    </r>
    <r>
      <rPr>
        <b/>
        <sz val="16"/>
        <color rgb="FF0070C0"/>
        <rFont val="TH SarabunPSK"/>
        <family val="2"/>
      </rPr>
      <t>จำแนกตามกลุ่มอายุ และเพศ พ.ศ.  2559  จังหวัดหนองบัวลำภู</t>
    </r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</si>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</sst>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_(* #,##0.00_);_(* \(#,##0.00\);_(* &quot;-&quot;??_);_(@_)"/>
    <numFmt numFmtId="188" formatCode="0.0"/>
    <numFmt numFmtId="189" formatCode="_-* #,##0_-;\-* #,##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name val="CordiaUPC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3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color rgb="FF0070C0"/>
      <name val="TH SarabunPSK"/>
      <family val="2"/>
    </font>
    <font>
      <b/>
      <sz val="14"/>
      <color rgb="FF0070C0"/>
      <name val="TH SarabunPSK"/>
      <family val="2"/>
    </font>
    <font>
      <b/>
      <sz val="13"/>
      <color rgb="FF0070C0"/>
      <name val="TH SarabunPSK"/>
      <family val="2"/>
    </font>
    <font>
      <sz val="13"/>
      <color rgb="FF0070C0"/>
      <name val="TH SarabunPSK"/>
      <family val="2"/>
    </font>
    <font>
      <b/>
      <sz val="11"/>
      <color rgb="FF0070C0"/>
      <name val="TH SarabunPSK"/>
      <family val="2"/>
    </font>
    <font>
      <sz val="11"/>
      <color rgb="FF0070C0"/>
      <name val="TH SarabunPSK"/>
      <family val="2"/>
    </font>
    <font>
      <sz val="12"/>
      <color rgb="FF0070C0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87" fontId="5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vertical="top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7" fillId="0" borderId="0" xfId="0" applyFont="1" applyAlignment="1"/>
    <xf numFmtId="0" fontId="7" fillId="0" borderId="0" xfId="1" applyFont="1" applyAlignment="1">
      <alignment vertical="top"/>
    </xf>
    <xf numFmtId="0" fontId="8" fillId="0" borderId="3" xfId="1" applyFont="1" applyBorder="1" applyAlignment="1">
      <alignment horizontal="center" vertical="center"/>
    </xf>
    <xf numFmtId="0" fontId="8" fillId="0" borderId="1" xfId="1" applyFont="1" applyBorder="1" applyAlignment="1">
      <alignment horizontal="right" vertical="center"/>
    </xf>
    <xf numFmtId="0" fontId="8" fillId="0" borderId="0" xfId="1" applyFont="1" applyBorder="1" applyAlignment="1">
      <alignment horizontal="right" vertical="center"/>
    </xf>
    <xf numFmtId="0" fontId="9" fillId="0" borderId="0" xfId="1" applyFont="1" applyAlignment="1"/>
    <xf numFmtId="0" fontId="8" fillId="0" borderId="0" xfId="1" applyFont="1" applyAlignment="1"/>
    <xf numFmtId="189" fontId="10" fillId="0" borderId="0" xfId="2" applyNumberFormat="1" applyFont="1" applyAlignment="1">
      <alignment horizontal="center"/>
    </xf>
    <xf numFmtId="3" fontId="8" fillId="0" borderId="0" xfId="1" applyNumberFormat="1" applyFont="1" applyBorder="1" applyAlignment="1">
      <alignment horizontal="right" vertical="center"/>
    </xf>
    <xf numFmtId="189" fontId="10" fillId="0" borderId="0" xfId="2" applyNumberFormat="1" applyFont="1" applyBorder="1" applyAlignment="1">
      <alignment horizontal="center"/>
    </xf>
    <xf numFmtId="0" fontId="9" fillId="0" borderId="0" xfId="1" applyFont="1" applyAlignment="1">
      <alignment vertical="center"/>
    </xf>
    <xf numFmtId="189" fontId="11" fillId="0" borderId="0" xfId="2" applyNumberFormat="1" applyFont="1" applyAlignment="1">
      <alignment horizontal="right"/>
    </xf>
    <xf numFmtId="3" fontId="9" fillId="0" borderId="0" xfId="1" applyNumberFormat="1" applyFont="1" applyBorder="1" applyAlignment="1">
      <alignment horizontal="right" vertical="center"/>
    </xf>
    <xf numFmtId="189" fontId="11" fillId="0" borderId="0" xfId="2" applyNumberFormat="1" applyFont="1" applyBorder="1" applyAlignment="1">
      <alignment horizontal="right"/>
    </xf>
    <xf numFmtId="0" fontId="9" fillId="0" borderId="0" xfId="1" applyFont="1" applyAlignment="1">
      <alignment horizontal="left" vertical="center"/>
    </xf>
    <xf numFmtId="0" fontId="9" fillId="0" borderId="0" xfId="1" applyFont="1" applyBorder="1" applyAlignment="1">
      <alignment horizontal="left" vertical="center"/>
    </xf>
    <xf numFmtId="188" fontId="8" fillId="0" borderId="0" xfId="1" applyNumberFormat="1" applyFont="1" applyAlignment="1">
      <alignment vertical="center"/>
    </xf>
    <xf numFmtId="188" fontId="9" fillId="0" borderId="0" xfId="1" applyNumberFormat="1" applyFont="1" applyAlignment="1">
      <alignment vertical="center"/>
    </xf>
    <xf numFmtId="188" fontId="9" fillId="0" borderId="0" xfId="1" applyNumberFormat="1" applyFont="1" applyAlignment="1">
      <alignment horizontal="right" vertical="center"/>
    </xf>
    <xf numFmtId="0" fontId="9" fillId="0" borderId="2" xfId="1" applyFont="1" applyBorder="1" applyAlignment="1">
      <alignment horizontal="left" vertical="center"/>
    </xf>
    <xf numFmtId="188" fontId="9" fillId="0" borderId="2" xfId="1" applyNumberFormat="1" applyFont="1" applyBorder="1" applyAlignment="1">
      <alignment vertical="center"/>
    </xf>
    <xf numFmtId="188" fontId="8" fillId="0" borderId="2" xfId="1" applyNumberFormat="1" applyFont="1" applyBorder="1" applyAlignment="1">
      <alignment vertical="center"/>
    </xf>
    <xf numFmtId="0" fontId="13" fillId="0" borderId="0" xfId="0" applyFont="1" applyBorder="1" applyAlignment="1">
      <alignment horizontal="center"/>
    </xf>
    <xf numFmtId="0" fontId="14" fillId="0" borderId="0" xfId="0" applyFont="1" applyBorder="1"/>
    <xf numFmtId="0" fontId="13" fillId="0" borderId="0" xfId="0" applyFont="1" applyBorder="1" applyAlignment="1">
      <alignment horizontal="left"/>
    </xf>
    <xf numFmtId="0" fontId="14" fillId="0" borderId="2" xfId="0" applyFont="1" applyBorder="1"/>
    <xf numFmtId="189" fontId="13" fillId="0" borderId="0" xfId="2" applyNumberFormat="1" applyFont="1" applyAlignment="1">
      <alignment horizontal="center"/>
    </xf>
    <xf numFmtId="189" fontId="14" fillId="0" borderId="0" xfId="2" applyNumberFormat="1" applyFont="1" applyAlignment="1">
      <alignment horizontal="center"/>
    </xf>
    <xf numFmtId="189" fontId="14" fillId="0" borderId="2" xfId="2" applyNumberFormat="1" applyFont="1" applyBorder="1" applyAlignment="1">
      <alignment horizontal="center"/>
    </xf>
    <xf numFmtId="189" fontId="13" fillId="0" borderId="0" xfId="2" applyNumberFormat="1" applyFont="1" applyAlignment="1">
      <alignment horizontal="right"/>
    </xf>
    <xf numFmtId="189" fontId="14" fillId="0" borderId="0" xfId="2" applyNumberFormat="1" applyFont="1" applyAlignment="1">
      <alignment horizontal="right"/>
    </xf>
    <xf numFmtId="189" fontId="14" fillId="0" borderId="2" xfId="2" applyNumberFormat="1" applyFont="1" applyBorder="1" applyAlignment="1">
      <alignment horizontal="right"/>
    </xf>
    <xf numFmtId="0" fontId="12" fillId="0" borderId="0" xfId="0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</cellXfs>
  <cellStyles count="3">
    <cellStyle name="จุลภาค" xfId="2" builtinId="3"/>
    <cellStyle name="ปกติ" xfId="0" builtinId="0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tabSelected="1" view="pageLayout" zoomScale="78" zoomScaleNormal="100" zoomScaleSheetLayoutView="112" zoomScalePageLayoutView="78" workbookViewId="0">
      <selection activeCell="R3" sqref="R3"/>
    </sheetView>
  </sheetViews>
  <sheetFormatPr defaultColWidth="9" defaultRowHeight="18.75" x14ac:dyDescent="0.3"/>
  <cols>
    <col min="1" max="1" width="13.375" style="1" customWidth="1"/>
    <col min="2" max="4" width="6.625" style="1" customWidth="1"/>
    <col min="5" max="5" width="0.875" style="1" customWidth="1"/>
    <col min="6" max="8" width="6.625" style="1" customWidth="1"/>
    <col min="9" max="9" width="1.25" style="1" customWidth="1"/>
    <col min="10" max="11" width="6.5" style="1" customWidth="1"/>
    <col min="12" max="12" width="7.5" style="1" customWidth="1"/>
    <col min="13" max="16384" width="9" style="1"/>
  </cols>
  <sheetData>
    <row r="1" spans="1:21" s="2" customFormat="1" ht="21" x14ac:dyDescent="0.3">
      <c r="A1" s="5" t="s">
        <v>21</v>
      </c>
      <c r="B1" s="6"/>
      <c r="C1" s="6"/>
      <c r="D1" s="6"/>
      <c r="E1" s="6"/>
      <c r="F1" s="6"/>
      <c r="G1" s="6"/>
      <c r="H1" s="6"/>
      <c r="I1" s="6"/>
      <c r="J1" s="6"/>
      <c r="K1" s="6"/>
      <c r="L1" s="7"/>
    </row>
    <row r="2" spans="1:21" s="2" customFormat="1" ht="21" x14ac:dyDescent="0.3">
      <c r="A2" s="8" t="s">
        <v>23</v>
      </c>
      <c r="B2" s="6"/>
      <c r="C2" s="6"/>
      <c r="D2" s="6"/>
      <c r="E2" s="6"/>
      <c r="F2" s="6"/>
      <c r="G2" s="6"/>
      <c r="H2" s="6"/>
      <c r="I2" s="6"/>
      <c r="J2" s="6"/>
      <c r="K2" s="6"/>
      <c r="L2" s="7"/>
    </row>
    <row r="3" spans="1:21" s="2" customFormat="1" x14ac:dyDescent="0.3">
      <c r="A3" s="43" t="s">
        <v>9</v>
      </c>
      <c r="B3" s="41" t="s">
        <v>0</v>
      </c>
      <c r="C3" s="41"/>
      <c r="D3" s="41"/>
      <c r="E3" s="9"/>
      <c r="F3" s="41" t="s">
        <v>1</v>
      </c>
      <c r="G3" s="41"/>
      <c r="H3" s="41"/>
      <c r="I3" s="9"/>
      <c r="J3" s="41" t="s">
        <v>2</v>
      </c>
      <c r="K3" s="41"/>
      <c r="L3" s="41"/>
    </row>
    <row r="4" spans="1:21" s="2" customFormat="1" x14ac:dyDescent="0.3">
      <c r="A4" s="44"/>
      <c r="B4" s="10" t="s">
        <v>0</v>
      </c>
      <c r="C4" s="10" t="s">
        <v>3</v>
      </c>
      <c r="D4" s="10" t="s">
        <v>4</v>
      </c>
      <c r="E4" s="11"/>
      <c r="F4" s="10" t="s">
        <v>0</v>
      </c>
      <c r="G4" s="10" t="s">
        <v>5</v>
      </c>
      <c r="H4" s="10" t="s">
        <v>6</v>
      </c>
      <c r="I4" s="11"/>
      <c r="J4" s="10" t="s">
        <v>0</v>
      </c>
      <c r="K4" s="10" t="s">
        <v>5</v>
      </c>
      <c r="L4" s="10" t="s">
        <v>6</v>
      </c>
    </row>
    <row r="5" spans="1:21" x14ac:dyDescent="0.3">
      <c r="A5" s="12"/>
      <c r="B5" s="42" t="s">
        <v>7</v>
      </c>
      <c r="C5" s="42"/>
      <c r="D5" s="42"/>
      <c r="E5" s="42"/>
      <c r="F5" s="42"/>
      <c r="G5" s="42"/>
      <c r="H5" s="42"/>
      <c r="I5" s="42"/>
      <c r="J5" s="42"/>
      <c r="K5" s="42"/>
      <c r="L5" s="42"/>
    </row>
    <row r="6" spans="1:21" x14ac:dyDescent="0.3">
      <c r="A6" s="13" t="s">
        <v>8</v>
      </c>
      <c r="B6" s="14">
        <v>236571.77850000034</v>
      </c>
      <c r="C6" s="14">
        <v>131735.36539999978</v>
      </c>
      <c r="D6" s="14">
        <v>104836.41310000002</v>
      </c>
      <c r="E6" s="15"/>
      <c r="F6" s="14">
        <v>51756.88620000003</v>
      </c>
      <c r="G6" s="14">
        <v>26487.500899999974</v>
      </c>
      <c r="H6" s="14">
        <v>25269.385300000009</v>
      </c>
      <c r="I6" s="15"/>
      <c r="J6" s="16">
        <v>184814.89229999998</v>
      </c>
      <c r="K6" s="16">
        <v>105247.86449999988</v>
      </c>
      <c r="L6" s="16">
        <v>79567.02780000004</v>
      </c>
      <c r="M6" s="29"/>
      <c r="N6" s="30"/>
      <c r="O6" s="30"/>
      <c r="P6" s="31"/>
      <c r="Q6" s="30"/>
      <c r="R6" s="30"/>
      <c r="S6" s="31"/>
      <c r="T6" s="30"/>
      <c r="U6" s="32" t="s">
        <v>6</v>
      </c>
    </row>
    <row r="7" spans="1:21" x14ac:dyDescent="0.3">
      <c r="A7" s="17" t="s">
        <v>10</v>
      </c>
      <c r="B7" s="18">
        <v>4127.1691000000001</v>
      </c>
      <c r="C7" s="18">
        <v>3175.1327000000001</v>
      </c>
      <c r="D7" s="18">
        <v>952.03639999999996</v>
      </c>
      <c r="E7" s="19"/>
      <c r="F7" s="18">
        <v>242.07380000000001</v>
      </c>
      <c r="G7" s="18">
        <v>242.07380000000001</v>
      </c>
      <c r="H7" s="18">
        <v>0</v>
      </c>
      <c r="I7" s="19"/>
      <c r="J7" s="20">
        <v>3885.0953000000004</v>
      </c>
      <c r="K7" s="20">
        <v>2933.0589</v>
      </c>
      <c r="L7" s="20">
        <v>952.03639999999996</v>
      </c>
      <c r="M7" s="33"/>
      <c r="N7" s="34"/>
      <c r="O7" s="34"/>
      <c r="P7" s="33"/>
      <c r="Q7" s="34"/>
      <c r="R7" s="34"/>
      <c r="S7" s="33"/>
      <c r="T7" s="34"/>
      <c r="U7" s="35">
        <v>79567.02780000004</v>
      </c>
    </row>
    <row r="8" spans="1:21" x14ac:dyDescent="0.3">
      <c r="A8" s="17" t="s">
        <v>11</v>
      </c>
      <c r="B8" s="18">
        <v>18318.124599999996</v>
      </c>
      <c r="C8" s="18">
        <v>10281.475000000004</v>
      </c>
      <c r="D8" s="18">
        <v>8036.6495999999979</v>
      </c>
      <c r="E8" s="19"/>
      <c r="F8" s="18">
        <v>4176.2418999999991</v>
      </c>
      <c r="G8" s="18">
        <v>1414.6573000000001</v>
      </c>
      <c r="H8" s="18">
        <v>2761.5845999999997</v>
      </c>
      <c r="I8" s="19"/>
      <c r="J8" s="20">
        <v>14141.882700000002</v>
      </c>
      <c r="K8" s="20">
        <v>8866.8177000000014</v>
      </c>
      <c r="L8" s="20">
        <v>5275.0649999999996</v>
      </c>
      <c r="M8" s="36"/>
      <c r="N8" s="37"/>
      <c r="O8" s="37"/>
      <c r="P8" s="36"/>
      <c r="Q8" s="37"/>
      <c r="R8" s="37"/>
      <c r="S8" s="36"/>
      <c r="T8" s="37"/>
      <c r="U8" s="38">
        <v>952.03639999999996</v>
      </c>
    </row>
    <row r="9" spans="1:21" x14ac:dyDescent="0.3">
      <c r="A9" s="17" t="s">
        <v>12</v>
      </c>
      <c r="B9" s="18">
        <v>18450.610100000005</v>
      </c>
      <c r="C9" s="18">
        <v>10446.999700000002</v>
      </c>
      <c r="D9" s="18">
        <v>8003.6104000000005</v>
      </c>
      <c r="E9" s="19"/>
      <c r="F9" s="18">
        <v>6597.2335999999996</v>
      </c>
      <c r="G9" s="18">
        <v>2474.3507</v>
      </c>
      <c r="H9" s="18">
        <v>4122.8828999999996</v>
      </c>
      <c r="I9" s="19"/>
      <c r="J9" s="20">
        <v>11853.3765</v>
      </c>
      <c r="K9" s="20">
        <v>7972.6489999999994</v>
      </c>
      <c r="L9" s="20">
        <v>3880.7274999999995</v>
      </c>
      <c r="M9" s="36"/>
      <c r="N9" s="37"/>
      <c r="O9" s="37"/>
      <c r="P9" s="36"/>
      <c r="Q9" s="37"/>
      <c r="R9" s="37"/>
      <c r="S9" s="36"/>
      <c r="T9" s="37"/>
      <c r="U9" s="38">
        <v>5275.0649999999996</v>
      </c>
    </row>
    <row r="10" spans="1:21" x14ac:dyDescent="0.3">
      <c r="A10" s="17" t="s">
        <v>13</v>
      </c>
      <c r="B10" s="18">
        <v>19128.391300000014</v>
      </c>
      <c r="C10" s="18">
        <v>10146.8426</v>
      </c>
      <c r="D10" s="18">
        <v>8981.5487000000012</v>
      </c>
      <c r="E10" s="19"/>
      <c r="F10" s="18">
        <v>6031.6179000000002</v>
      </c>
      <c r="G10" s="18">
        <v>3331.7067000000002</v>
      </c>
      <c r="H10" s="18">
        <v>2699.9112</v>
      </c>
      <c r="I10" s="19"/>
      <c r="J10" s="20">
        <v>13096.773400000002</v>
      </c>
      <c r="K10" s="20">
        <v>6815.1358999999975</v>
      </c>
      <c r="L10" s="20">
        <v>6281.6375000000016</v>
      </c>
      <c r="M10" s="36"/>
      <c r="N10" s="37"/>
      <c r="O10" s="37"/>
      <c r="P10" s="36"/>
      <c r="Q10" s="37"/>
      <c r="R10" s="37"/>
      <c r="S10" s="36"/>
      <c r="T10" s="37"/>
      <c r="U10" s="38">
        <v>3880.7274999999995</v>
      </c>
    </row>
    <row r="11" spans="1:21" x14ac:dyDescent="0.3">
      <c r="A11" s="17" t="s">
        <v>14</v>
      </c>
      <c r="B11" s="18">
        <v>24803.850799999978</v>
      </c>
      <c r="C11" s="18">
        <v>12518.888099999998</v>
      </c>
      <c r="D11" s="18">
        <v>12284.962699999998</v>
      </c>
      <c r="E11" s="19"/>
      <c r="F11" s="18">
        <v>7395.8046999999979</v>
      </c>
      <c r="G11" s="18">
        <v>2864.9144999999999</v>
      </c>
      <c r="H11" s="18">
        <v>4530.8901999999998</v>
      </c>
      <c r="I11" s="19"/>
      <c r="J11" s="20">
        <v>17408.0461</v>
      </c>
      <c r="K11" s="20">
        <v>9653.9736000000012</v>
      </c>
      <c r="L11" s="20">
        <v>7754.0725000000011</v>
      </c>
      <c r="M11" s="36"/>
      <c r="N11" s="37"/>
      <c r="O11" s="37"/>
      <c r="P11" s="36"/>
      <c r="Q11" s="37"/>
      <c r="R11" s="37"/>
      <c r="S11" s="36"/>
      <c r="T11" s="37"/>
      <c r="U11" s="38">
        <v>6281.6375000000016</v>
      </c>
    </row>
    <row r="12" spans="1:21" x14ac:dyDescent="0.3">
      <c r="A12" s="21" t="s">
        <v>15</v>
      </c>
      <c r="B12" s="18">
        <v>31070.206099999974</v>
      </c>
      <c r="C12" s="18">
        <v>17072.241299999987</v>
      </c>
      <c r="D12" s="18">
        <v>13997.964799999996</v>
      </c>
      <c r="E12" s="19"/>
      <c r="F12" s="18">
        <v>9683.4935000000005</v>
      </c>
      <c r="G12" s="18">
        <v>4911.9310000000005</v>
      </c>
      <c r="H12" s="18">
        <v>4771.5624999999982</v>
      </c>
      <c r="I12" s="19"/>
      <c r="J12" s="20">
        <v>21386.712599999981</v>
      </c>
      <c r="K12" s="20">
        <v>12160.310299999992</v>
      </c>
      <c r="L12" s="20">
        <v>9226.4023000000052</v>
      </c>
      <c r="M12" s="36"/>
      <c r="N12" s="37"/>
      <c r="O12" s="37"/>
      <c r="P12" s="36"/>
      <c r="Q12" s="37"/>
      <c r="R12" s="37"/>
      <c r="S12" s="36"/>
      <c r="T12" s="37"/>
      <c r="U12" s="38">
        <v>7754.0725000000011</v>
      </c>
    </row>
    <row r="13" spans="1:21" x14ac:dyDescent="0.3">
      <c r="A13" s="22" t="s">
        <v>16</v>
      </c>
      <c r="B13" s="18">
        <v>32317.172899999976</v>
      </c>
      <c r="C13" s="18">
        <v>17409.988999999994</v>
      </c>
      <c r="D13" s="18">
        <v>14907.183900000004</v>
      </c>
      <c r="E13" s="19"/>
      <c r="F13" s="18">
        <v>7532.1637000000028</v>
      </c>
      <c r="G13" s="18">
        <v>5011.4122000000007</v>
      </c>
      <c r="H13" s="18">
        <v>2520.7514999999994</v>
      </c>
      <c r="I13" s="19"/>
      <c r="J13" s="20">
        <v>24785.009199999971</v>
      </c>
      <c r="K13" s="20">
        <v>12398.576799999995</v>
      </c>
      <c r="L13" s="20">
        <v>12386.432400000005</v>
      </c>
      <c r="M13" s="36"/>
      <c r="N13" s="37"/>
      <c r="O13" s="37"/>
      <c r="P13" s="36"/>
      <c r="Q13" s="37"/>
      <c r="R13" s="37"/>
      <c r="S13" s="36"/>
      <c r="T13" s="37"/>
      <c r="U13" s="38">
        <v>9226.4023000000052</v>
      </c>
    </row>
    <row r="14" spans="1:21" x14ac:dyDescent="0.3">
      <c r="A14" s="22" t="s">
        <v>17</v>
      </c>
      <c r="B14" s="18">
        <v>32394.822200000006</v>
      </c>
      <c r="C14" s="18">
        <v>19461.81319999999</v>
      </c>
      <c r="D14" s="18">
        <v>12933.009</v>
      </c>
      <c r="E14" s="19"/>
      <c r="F14" s="18">
        <v>5363.6193999999996</v>
      </c>
      <c r="G14" s="18">
        <v>3691.6073000000006</v>
      </c>
      <c r="H14" s="18">
        <v>1672.0121000000001</v>
      </c>
      <c r="I14" s="19"/>
      <c r="J14" s="20">
        <v>27031.202799999995</v>
      </c>
      <c r="K14" s="20">
        <v>15770.205899999997</v>
      </c>
      <c r="L14" s="20">
        <v>11260.996899999998</v>
      </c>
      <c r="M14" s="36"/>
      <c r="N14" s="37"/>
      <c r="O14" s="37"/>
      <c r="P14" s="36"/>
      <c r="Q14" s="37"/>
      <c r="R14" s="37"/>
      <c r="S14" s="36"/>
      <c r="T14" s="37"/>
      <c r="U14" s="38">
        <v>12386.432400000005</v>
      </c>
    </row>
    <row r="15" spans="1:21" x14ac:dyDescent="0.3">
      <c r="A15" s="22" t="s">
        <v>18</v>
      </c>
      <c r="B15" s="18">
        <v>27336.458199999994</v>
      </c>
      <c r="C15" s="18">
        <v>13951.543899999993</v>
      </c>
      <c r="D15" s="18">
        <v>13384.914300000004</v>
      </c>
      <c r="E15" s="19"/>
      <c r="F15" s="18">
        <v>3990.8386</v>
      </c>
      <c r="G15" s="18">
        <v>2024.7264</v>
      </c>
      <c r="H15" s="18">
        <v>1966.1122</v>
      </c>
      <c r="I15" s="19"/>
      <c r="J15" s="20">
        <v>23345.619599999995</v>
      </c>
      <c r="K15" s="20">
        <v>11926.817499999997</v>
      </c>
      <c r="L15" s="20">
        <v>11418.802099999999</v>
      </c>
      <c r="M15" s="36"/>
      <c r="N15" s="37"/>
      <c r="O15" s="37"/>
      <c r="P15" s="36"/>
      <c r="Q15" s="37"/>
      <c r="R15" s="37"/>
      <c r="S15" s="36"/>
      <c r="T15" s="37"/>
      <c r="U15" s="38">
        <v>11260.996899999998</v>
      </c>
    </row>
    <row r="16" spans="1:21" x14ac:dyDescent="0.3">
      <c r="A16" s="22" t="s">
        <v>19</v>
      </c>
      <c r="B16" s="18">
        <v>28624.973200000008</v>
      </c>
      <c r="C16" s="18">
        <v>17270.439899999998</v>
      </c>
      <c r="D16" s="18">
        <v>11354.533300000003</v>
      </c>
      <c r="E16" s="19"/>
      <c r="F16" s="18">
        <v>743.79909999999995</v>
      </c>
      <c r="G16" s="18">
        <v>520.12099999999998</v>
      </c>
      <c r="H16" s="18">
        <v>223.6781</v>
      </c>
      <c r="I16" s="19"/>
      <c r="J16" s="20">
        <v>27881.174100000004</v>
      </c>
      <c r="K16" s="20">
        <v>16750.318900000002</v>
      </c>
      <c r="L16" s="20">
        <v>11130.855200000004</v>
      </c>
      <c r="M16" s="36"/>
      <c r="N16" s="37"/>
      <c r="O16" s="37"/>
      <c r="P16" s="36"/>
      <c r="Q16" s="37"/>
      <c r="R16" s="37"/>
      <c r="S16" s="36"/>
      <c r="T16" s="37"/>
      <c r="U16" s="38">
        <v>11418.802099999999</v>
      </c>
    </row>
    <row r="17" spans="1:21" x14ac:dyDescent="0.3">
      <c r="A17" s="12"/>
      <c r="B17" s="40" t="s">
        <v>20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6"/>
      <c r="N17" s="37"/>
      <c r="O17" s="37"/>
      <c r="P17" s="36"/>
      <c r="Q17" s="37"/>
      <c r="R17" s="37"/>
      <c r="S17" s="36"/>
      <c r="T17" s="37"/>
      <c r="U17" s="38">
        <v>11130.855200000004</v>
      </c>
    </row>
    <row r="18" spans="1:21" x14ac:dyDescent="0.3">
      <c r="A18" s="13" t="s">
        <v>8</v>
      </c>
      <c r="B18" s="23">
        <f>SUM(B19,B20,B21,B22,B23,B24,B25,B26,B27,B28)</f>
        <v>99.999999999999829</v>
      </c>
      <c r="C18" s="23">
        <f t="shared" ref="C18:L18" si="0">SUM(C19,C20,C21,C22,C23,C24,C25,C26,C27,C28)</f>
        <v>100.00000000000014</v>
      </c>
      <c r="D18" s="23">
        <f t="shared" si="0"/>
        <v>100</v>
      </c>
      <c r="E18" s="23"/>
      <c r="F18" s="23">
        <f t="shared" si="0"/>
        <v>99.999999999999929</v>
      </c>
      <c r="G18" s="23">
        <f t="shared" si="0"/>
        <v>100.00000000000013</v>
      </c>
      <c r="H18" s="23">
        <f t="shared" si="0"/>
        <v>99.999999999999957</v>
      </c>
      <c r="I18" s="23"/>
      <c r="J18" s="23">
        <f t="shared" si="0"/>
        <v>99.999999999999986</v>
      </c>
      <c r="K18" s="23">
        <f t="shared" si="0"/>
        <v>100.0000000000001</v>
      </c>
      <c r="L18" s="23">
        <f t="shared" si="0"/>
        <v>99.999999999999972</v>
      </c>
    </row>
    <row r="19" spans="1:21" x14ac:dyDescent="0.3">
      <c r="A19" s="17" t="s">
        <v>10</v>
      </c>
      <c r="B19" s="24">
        <f>(B7*100)/B6</f>
        <v>1.7445737298711623</v>
      </c>
      <c r="C19" s="24">
        <f t="shared" ref="C19:L19" si="1">(C7*100)/C6</f>
        <v>2.4102356192348675</v>
      </c>
      <c r="D19" s="24">
        <f t="shared" si="1"/>
        <v>0.90811615148630054</v>
      </c>
      <c r="E19" s="23"/>
      <c r="F19" s="24">
        <f t="shared" si="1"/>
        <v>0.46771322189780395</v>
      </c>
      <c r="G19" s="24">
        <f t="shared" si="1"/>
        <v>0.91391709966869794</v>
      </c>
      <c r="H19" s="25" t="s">
        <v>24</v>
      </c>
      <c r="I19" s="23"/>
      <c r="J19" s="24">
        <f t="shared" si="1"/>
        <v>2.102154892200752</v>
      </c>
      <c r="K19" s="24">
        <f t="shared" si="1"/>
        <v>2.7868108430836651</v>
      </c>
      <c r="L19" s="24">
        <f t="shared" si="1"/>
        <v>1.1965212555042801</v>
      </c>
    </row>
    <row r="20" spans="1:21" x14ac:dyDescent="0.3">
      <c r="A20" s="17" t="s">
        <v>11</v>
      </c>
      <c r="B20" s="24">
        <f>(B8*100)/B6</f>
        <v>7.7431571576911358</v>
      </c>
      <c r="C20" s="24">
        <f t="shared" ref="C20:L20" si="2">(C8*100)/C6</f>
        <v>7.8046430195729517</v>
      </c>
      <c r="D20" s="24">
        <f t="shared" si="2"/>
        <v>7.6658952384550796</v>
      </c>
      <c r="E20" s="23"/>
      <c r="F20" s="24">
        <f t="shared" si="2"/>
        <v>8.0689589475342061</v>
      </c>
      <c r="G20" s="24">
        <f t="shared" si="2"/>
        <v>5.3408485207451246</v>
      </c>
      <c r="H20" s="24">
        <f t="shared" si="2"/>
        <v>10.928578464470993</v>
      </c>
      <c r="I20" s="23"/>
      <c r="J20" s="24">
        <f t="shared" si="2"/>
        <v>7.6519172908665025</v>
      </c>
      <c r="K20" s="24">
        <f t="shared" si="2"/>
        <v>8.4247008166137292</v>
      </c>
      <c r="L20" s="24">
        <f t="shared" si="2"/>
        <v>6.6297122638028174</v>
      </c>
    </row>
    <row r="21" spans="1:21" x14ac:dyDescent="0.3">
      <c r="A21" s="17" t="s">
        <v>12</v>
      </c>
      <c r="B21" s="24">
        <f>(B9*100)/B6</f>
        <v>7.7991593997337167</v>
      </c>
      <c r="C21" s="24">
        <f t="shared" ref="C21:L21" si="3">(C9*100)/C6</f>
        <v>7.9302924224477236</v>
      </c>
      <c r="D21" s="24">
        <f t="shared" si="3"/>
        <v>7.6343802342470628</v>
      </c>
      <c r="E21" s="23"/>
      <c r="F21" s="24">
        <f t="shared" si="3"/>
        <v>12.746581342832011</v>
      </c>
      <c r="G21" s="24">
        <f t="shared" si="3"/>
        <v>9.3415785405409935</v>
      </c>
      <c r="H21" s="24">
        <f t="shared" si="3"/>
        <v>16.315722962995853</v>
      </c>
      <c r="I21" s="23"/>
      <c r="J21" s="24">
        <f t="shared" si="3"/>
        <v>6.4136479222459295</v>
      </c>
      <c r="K21" s="24">
        <f t="shared" si="3"/>
        <v>7.5751171179345</v>
      </c>
      <c r="L21" s="24">
        <f t="shared" si="3"/>
        <v>4.8773060993991253</v>
      </c>
    </row>
    <row r="22" spans="1:21" x14ac:dyDescent="0.3">
      <c r="A22" s="17" t="s">
        <v>13</v>
      </c>
      <c r="B22" s="24">
        <f>(B10*100)/B6</f>
        <v>8.0856606909264048</v>
      </c>
      <c r="C22" s="24">
        <f t="shared" ref="C22:L22" si="4">(C10*100)/C6</f>
        <v>7.7024438875546002</v>
      </c>
      <c r="D22" s="24">
        <f t="shared" si="4"/>
        <v>8.5672033546519728</v>
      </c>
      <c r="E22" s="23"/>
      <c r="F22" s="24">
        <f t="shared" si="4"/>
        <v>11.653749564246384</v>
      </c>
      <c r="G22" s="24">
        <f t="shared" si="4"/>
        <v>12.578410898704316</v>
      </c>
      <c r="H22" s="24">
        <f t="shared" si="4"/>
        <v>10.684514751532159</v>
      </c>
      <c r="I22" s="23"/>
      <c r="J22" s="24">
        <f t="shared" si="4"/>
        <v>7.0864275259488938</v>
      </c>
      <c r="K22" s="24">
        <f t="shared" si="4"/>
        <v>6.4753198864191734</v>
      </c>
      <c r="L22" s="24">
        <f t="shared" si="4"/>
        <v>7.8947745990833633</v>
      </c>
    </row>
    <row r="23" spans="1:21" x14ac:dyDescent="0.3">
      <c r="A23" s="17" t="s">
        <v>14</v>
      </c>
      <c r="B23" s="24">
        <f>(B11*100)/B6</f>
        <v>10.484704032438064</v>
      </c>
      <c r="C23" s="24">
        <f t="shared" ref="C23:L23" si="5">(C11*100)/C6</f>
        <v>9.5030579389124465</v>
      </c>
      <c r="D23" s="24">
        <f t="shared" si="5"/>
        <v>11.71822111872692</v>
      </c>
      <c r="E23" s="23"/>
      <c r="F23" s="24">
        <f t="shared" si="5"/>
        <v>14.289508591032652</v>
      </c>
      <c r="G23" s="24">
        <f t="shared" si="5"/>
        <v>10.816099679679494</v>
      </c>
      <c r="H23" s="24">
        <f t="shared" si="5"/>
        <v>17.930353849960877</v>
      </c>
      <c r="I23" s="23"/>
      <c r="J23" s="24">
        <f t="shared" si="5"/>
        <v>9.4191793114498932</v>
      </c>
      <c r="K23" s="24">
        <f t="shared" si="5"/>
        <v>9.1726075829310645</v>
      </c>
      <c r="L23" s="24">
        <f t="shared" si="5"/>
        <v>9.7453338580029225</v>
      </c>
    </row>
    <row r="24" spans="1:21" x14ac:dyDescent="0.3">
      <c r="A24" s="21" t="s">
        <v>15</v>
      </c>
      <c r="B24" s="24">
        <f>(B12*100)/B6</f>
        <v>13.13352179917772</v>
      </c>
      <c r="C24" s="24">
        <f t="shared" ref="C24:L24" si="6">(C12*100)/C6</f>
        <v>12.959497434999346</v>
      </c>
      <c r="D24" s="24">
        <f t="shared" si="6"/>
        <v>13.352197376924558</v>
      </c>
      <c r="E24" s="23"/>
      <c r="F24" s="24">
        <f t="shared" si="6"/>
        <v>18.709575113504403</v>
      </c>
      <c r="G24" s="24">
        <f t="shared" si="6"/>
        <v>18.544335377445915</v>
      </c>
      <c r="H24" s="24">
        <f t="shared" si="6"/>
        <v>18.882780262961113</v>
      </c>
      <c r="I24" s="23"/>
      <c r="J24" s="24">
        <f t="shared" si="6"/>
        <v>11.571963889838537</v>
      </c>
      <c r="K24" s="24">
        <f t="shared" si="6"/>
        <v>11.553973430026225</v>
      </c>
      <c r="L24" s="24">
        <f t="shared" si="6"/>
        <v>11.595760901351653</v>
      </c>
    </row>
    <row r="25" spans="1:21" x14ac:dyDescent="0.3">
      <c r="A25" s="22" t="s">
        <v>16</v>
      </c>
      <c r="B25" s="24">
        <f>(B13*100)/B6</f>
        <v>13.660620512264497</v>
      </c>
      <c r="C25" s="24">
        <f t="shared" ref="C25:L25" si="7">(C13*100)/C6</f>
        <v>13.215880904217709</v>
      </c>
      <c r="D25" s="24">
        <f t="shared" si="7"/>
        <v>14.219471516810222</v>
      </c>
      <c r="E25" s="23"/>
      <c r="F25" s="24">
        <f t="shared" si="7"/>
        <v>14.552969185383485</v>
      </c>
      <c r="G25" s="24">
        <f t="shared" si="7"/>
        <v>18.919913278794851</v>
      </c>
      <c r="H25" s="24">
        <f t="shared" si="7"/>
        <v>9.9755157083302635</v>
      </c>
      <c r="I25" s="23"/>
      <c r="J25" s="24">
        <f t="shared" si="7"/>
        <v>13.410720798282755</v>
      </c>
      <c r="K25" s="24">
        <f t="shared" si="7"/>
        <v>11.780359496035199</v>
      </c>
      <c r="L25" s="24">
        <f t="shared" si="7"/>
        <v>15.567293064074963</v>
      </c>
    </row>
    <row r="26" spans="1:21" x14ac:dyDescent="0.3">
      <c r="A26" s="22" t="s">
        <v>17</v>
      </c>
      <c r="B26" s="24">
        <f>(B14*100)/B6</f>
        <v>13.693443235453362</v>
      </c>
      <c r="C26" s="24">
        <f t="shared" ref="C26:L26" si="8">(C14*100)/C6</f>
        <v>14.773415734572382</v>
      </c>
      <c r="D26" s="24">
        <f t="shared" si="8"/>
        <v>12.336371130576191</v>
      </c>
      <c r="E26" s="23"/>
      <c r="F26" s="24">
        <f t="shared" si="8"/>
        <v>10.363102948801423</v>
      </c>
      <c r="G26" s="24">
        <f t="shared" si="8"/>
        <v>13.937167247061817</v>
      </c>
      <c r="H26" s="24">
        <f t="shared" si="8"/>
        <v>6.6167501905952557</v>
      </c>
      <c r="I26" s="23"/>
      <c r="J26" s="24">
        <f t="shared" si="8"/>
        <v>14.626095583315715</v>
      </c>
      <c r="K26" s="24">
        <f t="shared" si="8"/>
        <v>14.983872570640152</v>
      </c>
      <c r="L26" s="24">
        <f t="shared" si="8"/>
        <v>14.152843472180061</v>
      </c>
    </row>
    <row r="27" spans="1:21" x14ac:dyDescent="0.3">
      <c r="A27" s="22" t="s">
        <v>18</v>
      </c>
      <c r="B27" s="24">
        <f>(B15*100)/B6</f>
        <v>11.555249055203749</v>
      </c>
      <c r="C27" s="24">
        <f t="shared" ref="C27:L27" si="9">(C15*100)/C6</f>
        <v>10.590583521469489</v>
      </c>
      <c r="D27" s="24">
        <f t="shared" si="9"/>
        <v>12.767428705551547</v>
      </c>
      <c r="E27" s="23"/>
      <c r="F27" s="24">
        <f t="shared" si="9"/>
        <v>7.7107393682427467</v>
      </c>
      <c r="G27" s="24">
        <f t="shared" si="9"/>
        <v>7.6440824207768205</v>
      </c>
      <c r="H27" s="24">
        <f t="shared" si="9"/>
        <v>7.7806095267382673</v>
      </c>
      <c r="I27" s="23"/>
      <c r="J27" s="24">
        <f t="shared" si="9"/>
        <v>12.631893084732759</v>
      </c>
      <c r="K27" s="24">
        <f t="shared" si="9"/>
        <v>11.332123037992863</v>
      </c>
      <c r="L27" s="24">
        <f t="shared" si="9"/>
        <v>14.351173363798809</v>
      </c>
    </row>
    <row r="28" spans="1:21" x14ac:dyDescent="0.3">
      <c r="A28" s="26" t="s">
        <v>19</v>
      </c>
      <c r="B28" s="27">
        <f>(B16*100)/B6</f>
        <v>12.099910387240026</v>
      </c>
      <c r="C28" s="27">
        <f t="shared" ref="C28:L28" si="10">(C16*100)/C6</f>
        <v>13.109949517018629</v>
      </c>
      <c r="D28" s="27">
        <f t="shared" si="10"/>
        <v>10.830715172570132</v>
      </c>
      <c r="E28" s="28"/>
      <c r="F28" s="27">
        <f t="shared" si="10"/>
        <v>1.4371017165248234</v>
      </c>
      <c r="G28" s="27">
        <f t="shared" si="10"/>
        <v>1.9636469365820786</v>
      </c>
      <c r="H28" s="27">
        <f>(H16*100)/H6</f>
        <v>0.88517428241517193</v>
      </c>
      <c r="I28" s="28"/>
      <c r="J28" s="27">
        <f t="shared" si="10"/>
        <v>15.085999701118244</v>
      </c>
      <c r="K28" s="27">
        <f t="shared" si="10"/>
        <v>15.915115218323523</v>
      </c>
      <c r="L28" s="27">
        <f t="shared" si="10"/>
        <v>13.989281122801971</v>
      </c>
    </row>
    <row r="29" spans="1:21" s="3" customFormat="1" ht="17.25" x14ac:dyDescent="0.3">
      <c r="A29" s="39" t="s">
        <v>22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</row>
    <row r="30" spans="1:21" x14ac:dyDescent="0.3">
      <c r="A30" s="4"/>
    </row>
    <row r="31" spans="1:21" x14ac:dyDescent="0.3">
      <c r="A31" s="3"/>
    </row>
    <row r="32" spans="1:21" x14ac:dyDescent="0.3">
      <c r="A32" s="3"/>
    </row>
  </sheetData>
  <mergeCells count="7">
    <mergeCell ref="A29:L29"/>
    <mergeCell ref="B17:L17"/>
    <mergeCell ref="B3:D3"/>
    <mergeCell ref="B5:L5"/>
    <mergeCell ref="A3:A4"/>
    <mergeCell ref="J3:L3"/>
    <mergeCell ref="F3:H3"/>
  </mergeCells>
  <pageMargins left="0.98425196850393704" right="0.65" top="0.98425196850393704" bottom="0.98425196850393704" header="0.31496062992125984" footer="0.31496062992125984"/>
  <pageSetup paperSize="9" firstPageNumber="16" orientation="portrait" useFirstPageNumber="1" r:id="rId1"/>
  <headerFooter>
    <oddHeader>&amp;C&amp;"TH SarabunPSK,ธรรมดา"&amp;16 13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ตารางที่ 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2014-08-01T05:50:14Z</cp:lastPrinted>
  <dcterms:created xsi:type="dcterms:W3CDTF">2012-11-21T05:04:20Z</dcterms:created>
  <dcterms:modified xsi:type="dcterms:W3CDTF">2017-03-31T08:45:20Z</dcterms:modified>
</cp:coreProperties>
</file>