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8.1" sheetId="1" r:id="rId1"/>
  </sheets>
  <definedNames>
    <definedName name="_xlnm.Print_Area" localSheetId="0">'T-18.1'!$A$1:$T$30</definedName>
  </definedNames>
  <calcPr calcId="124519"/>
</workbook>
</file>

<file path=xl/calcChain.xml><?xml version="1.0" encoding="utf-8"?>
<calcChain xmlns="http://schemas.openxmlformats.org/spreadsheetml/2006/main">
  <c r="K51" i="1"/>
  <c r="F51"/>
  <c r="E51" s="1"/>
  <c r="K50"/>
  <c r="F50"/>
  <c r="E50" s="1"/>
  <c r="K49"/>
  <c r="F49"/>
  <c r="E49"/>
  <c r="K48"/>
  <c r="F48"/>
  <c r="E48" s="1"/>
  <c r="K47"/>
  <c r="F47"/>
  <c r="E47" s="1"/>
  <c r="K46"/>
  <c r="F46"/>
  <c r="E46" s="1"/>
  <c r="K45"/>
  <c r="F45"/>
  <c r="E45"/>
  <c r="K44"/>
  <c r="F44"/>
  <c r="E44" s="1"/>
  <c r="K43"/>
  <c r="F43"/>
  <c r="E43" s="1"/>
  <c r="K42"/>
  <c r="F42"/>
  <c r="E42" s="1"/>
  <c r="K24"/>
  <c r="F24"/>
  <c r="K23"/>
  <c r="F23"/>
  <c r="K22"/>
  <c r="F22"/>
  <c r="K21"/>
  <c r="F21"/>
  <c r="K20"/>
  <c r="F20"/>
  <c r="K19"/>
  <c r="F19"/>
  <c r="K18"/>
  <c r="F18"/>
  <c r="K17"/>
  <c r="F17"/>
  <c r="K16"/>
  <c r="F16"/>
  <c r="K15"/>
  <c r="F15"/>
  <c r="K14"/>
  <c r="F14"/>
  <c r="K13"/>
  <c r="F13"/>
  <c r="K12"/>
  <c r="F12"/>
  <c r="K11"/>
  <c r="F11"/>
  <c r="K10"/>
  <c r="F10"/>
  <c r="P9"/>
  <c r="O9"/>
  <c r="N9"/>
  <c r="L9"/>
  <c r="K9"/>
</calcChain>
</file>

<file path=xl/sharedStrings.xml><?xml version="1.0" encoding="utf-8"?>
<sst xmlns="http://schemas.openxmlformats.org/spreadsheetml/2006/main" count="142" uniqueCount="90">
  <si>
    <t xml:space="preserve">ตาราง   </t>
  </si>
  <si>
    <t>เงินรับฝาก และเงินให้สินเชื่อของธนาคารพาณิชย์ เป็นรายจังหวัด ภาคกลาง พ.ศ. 2559</t>
  </si>
  <si>
    <t>Table</t>
  </si>
  <si>
    <t>Deposits and Credits of Commercial Bank by Province of Central  Region: 2016</t>
  </si>
  <si>
    <t>(พันบาท  Thousand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</si>
  <si>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</si>
  <si>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</si>
  <si>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</si>
  <si>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</si>
  <si>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</si>
  <si>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</si>
  <si>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รวม</t>
  </si>
  <si>
    <t>จ่ายคืนเมื่อ</t>
  </si>
  <si>
    <t>ออมทรัพย์</t>
  </si>
  <si>
    <t>ประจำ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</si>
  <si>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</si>
  <si>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</si>
  <si>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</si>
  <si>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</si>
  <si>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</si>
  <si>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 xml:space="preserve">Number of </t>
  </si>
  <si>
    <t>Total</t>
  </si>
  <si>
    <t>ทวงถาม</t>
  </si>
  <si>
    <t>Saving</t>
  </si>
  <si>
    <t>Time</t>
  </si>
  <si>
    <t>Others</t>
  </si>
  <si>
    <t>Overdraft</t>
  </si>
  <si>
    <t>Loan</t>
  </si>
  <si>
    <t>Bills</t>
  </si>
  <si>
    <t>branch</t>
  </si>
  <si>
    <t>Demand deposit</t>
  </si>
  <si>
    <t xml:space="preserve"> deposit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</si>
  <si>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</si>
  <si>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</si>
  <si>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</si>
  <si>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</si>
  <si>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</si>
  <si>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</si>
  <si>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</si>
  <si>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</si>
  <si>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</si>
  <si>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</si>
  <si>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</si>
  <si>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-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</si>
  <si>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</si>
  <si>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</si>
  <si>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</si>
  <si>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</si>
  <si>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</si>
  <si>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</si>
  <si>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</si>
  <si>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</si>
  <si>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</si>
  <si>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</si>
  <si>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</si>
  <si>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</si>
  <si>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</si>
  <si>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</si>
  <si>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</si>
  <si>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</si>
  <si>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</si>
  <si>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</si>
  <si>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</si>
  <si>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</si>
  <si>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</si>
  <si>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สุพรรณบุรี</t>
  </si>
  <si>
    <t>Suphanburi</t>
  </si>
  <si>
    <t xml:space="preserve">     ที่มา:  ธนาคารแห่งประเทศไทย</t>
  </si>
  <si>
    <t xml:space="preserve"> Source:  Bank of Thailand</t>
  </si>
  <si>
    <t>เงินรับฝาก และเงินให้สินเชื่อของธนาคารพาณิชย์ เป็นรายจังหวัด ภาคกลาง พ.ศ. 2559 (ต่อ)</t>
  </si>
  <si>
    <t>Deposits and Credits of Commercial Bank by Province of Central  Region: 2016  (Cont.)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</si>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</sst>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(* #,##0_);_(* \(#,##0\);_(* &quot;-&quot;??_);_(@_)"/>
    <numFmt numFmtId="189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Cordia New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0" fontId="7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/>
    <xf numFmtId="0" fontId="3" fillId="0" borderId="2" xfId="0" applyFont="1" applyBorder="1"/>
    <xf numFmtId="188" fontId="3" fillId="0" borderId="15" xfId="0" applyNumberFormat="1" applyFont="1" applyBorder="1"/>
    <xf numFmtId="188" fontId="3" fillId="0" borderId="4" xfId="0" applyNumberFormat="1" applyFont="1" applyBorder="1" applyAlignment="1">
      <alignment horizontal="right"/>
    </xf>
    <xf numFmtId="188" fontId="3" fillId="0" borderId="10" xfId="0" applyNumberFormat="1" applyFont="1" applyBorder="1" applyAlignment="1">
      <alignment horizontal="right"/>
    </xf>
    <xf numFmtId="188" fontId="3" fillId="0" borderId="16" xfId="0" applyNumberFormat="1" applyFont="1" applyBorder="1"/>
    <xf numFmtId="189" fontId="3" fillId="0" borderId="16" xfId="1" applyNumberFormat="1" applyFont="1" applyBorder="1"/>
    <xf numFmtId="188" fontId="3" fillId="0" borderId="11" xfId="0" applyNumberFormat="1" applyFont="1" applyBorder="1" applyAlignment="1">
      <alignment horizontal="right"/>
    </xf>
    <xf numFmtId="188" fontId="3" fillId="0" borderId="3" xfId="0" applyNumberFormat="1" applyFont="1" applyBorder="1" applyAlignment="1">
      <alignment horizontal="right"/>
    </xf>
    <xf numFmtId="188" fontId="3" fillId="0" borderId="9" xfId="0" applyNumberFormat="1" applyFont="1" applyBorder="1" applyAlignment="1">
      <alignment horizontal="right"/>
    </xf>
    <xf numFmtId="189" fontId="3" fillId="0" borderId="10" xfId="1" applyNumberFormat="1" applyFont="1" applyBorder="1" applyAlignment="1">
      <alignment horizontal="right"/>
    </xf>
    <xf numFmtId="0" fontId="3" fillId="0" borderId="11" xfId="0" applyFont="1" applyBorder="1"/>
    <xf numFmtId="0" fontId="2" fillId="0" borderId="0" xfId="0" applyFont="1" applyBorder="1" applyAlignment="1" applyProtection="1">
      <alignment horizontal="center"/>
    </xf>
    <xf numFmtId="0" fontId="3" fillId="0" borderId="0" xfId="2" applyFont="1" applyFill="1" applyBorder="1" applyAlignment="1"/>
    <xf numFmtId="188" fontId="3" fillId="0" borderId="16" xfId="0" applyNumberFormat="1" applyFont="1" applyBorder="1" applyAlignment="1">
      <alignment horizontal="right"/>
    </xf>
    <xf numFmtId="188" fontId="3" fillId="0" borderId="0" xfId="0" applyNumberFormat="1" applyFont="1" applyAlignment="1">
      <alignment horizontal="right"/>
    </xf>
    <xf numFmtId="0" fontId="3" fillId="0" borderId="9" xfId="0" applyFont="1" applyBorder="1" applyAlignment="1">
      <alignment horizontal="right"/>
    </xf>
    <xf numFmtId="189" fontId="3" fillId="0" borderId="16" xfId="1" applyNumberFormat="1" applyFont="1" applyBorder="1" applyAlignment="1">
      <alignment horizontal="right"/>
    </xf>
    <xf numFmtId="0" fontId="3" fillId="0" borderId="0" xfId="2" quotePrefix="1" applyFont="1" applyFill="1" applyBorder="1" applyAlignment="1"/>
    <xf numFmtId="189" fontId="3" fillId="0" borderId="17" xfId="1" applyNumberFormat="1" applyFont="1" applyBorder="1" applyAlignment="1">
      <alignment horizontal="right"/>
    </xf>
    <xf numFmtId="189" fontId="3" fillId="0" borderId="11" xfId="1" applyNumberFormat="1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8" fontId="3" fillId="0" borderId="9" xfId="0" applyNumberFormat="1" applyFont="1" applyBorder="1"/>
    <xf numFmtId="188" fontId="3" fillId="0" borderId="0" xfId="0" applyNumberFormat="1" applyFont="1" applyBorder="1"/>
    <xf numFmtId="0" fontId="3" fillId="0" borderId="1" xfId="0" applyFont="1" applyBorder="1"/>
    <xf numFmtId="0" fontId="3" fillId="0" borderId="12" xfId="0" applyFont="1" applyBorder="1"/>
    <xf numFmtId="0" fontId="4" fillId="0" borderId="0" xfId="0" applyFont="1" applyBorder="1"/>
    <xf numFmtId="0" fontId="5" fillId="0" borderId="0" xfId="0" applyFont="1" applyBorder="1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4" xfId="0" applyFont="1" applyBorder="1"/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/>
    <xf numFmtId="189" fontId="4" fillId="0" borderId="10" xfId="1" applyNumberFormat="1" applyFont="1" applyBorder="1" applyAlignment="1">
      <alignment horizontal="right"/>
    </xf>
    <xf numFmtId="189" fontId="4" fillId="0" borderId="16" xfId="1" applyNumberFormat="1" applyFont="1" applyBorder="1" applyAlignment="1">
      <alignment horizontal="right"/>
    </xf>
    <xf numFmtId="189" fontId="4" fillId="0" borderId="0" xfId="1" applyNumberFormat="1" applyFont="1" applyAlignment="1">
      <alignment horizontal="right"/>
    </xf>
    <xf numFmtId="189" fontId="4" fillId="0" borderId="9" xfId="1" applyNumberFormat="1" applyFont="1" applyBorder="1" applyAlignment="1">
      <alignment horizontal="right"/>
    </xf>
    <xf numFmtId="189" fontId="4" fillId="0" borderId="11" xfId="1" applyNumberFormat="1" applyFont="1" applyBorder="1" applyAlignment="1">
      <alignment horizontal="right"/>
    </xf>
    <xf numFmtId="189" fontId="4" fillId="0" borderId="17" xfId="1" applyNumberFormat="1" applyFont="1" applyBorder="1" applyAlignment="1">
      <alignment horizontal="right"/>
    </xf>
    <xf numFmtId="0" fontId="3" fillId="0" borderId="10" xfId="0" applyFont="1" applyBorder="1"/>
    <xf numFmtId="0" fontId="3" fillId="0" borderId="9" xfId="0" applyFont="1" applyBorder="1"/>
  </cellXfs>
  <cellStyles count="5">
    <cellStyle name="Comma" xfId="1" builtinId="3"/>
    <cellStyle name="Comma 2" xfId="3"/>
    <cellStyle name="Normal" xfId="0" builtinId="0"/>
    <cellStyle name="Normal 2" xfId="4"/>
    <cellStyle name="Normal_เินรัาเินให้สินเ่อรายัหวั-ึ้นweb-เม.ย.47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28</xdr:row>
      <xdr:rowOff>142875</xdr:rowOff>
    </xdr:from>
    <xdr:to>
      <xdr:col>17</xdr:col>
      <xdr:colOff>819150</xdr:colOff>
      <xdr:row>30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05825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38100</xdr:colOff>
      <xdr:row>0</xdr:row>
      <xdr:rowOff>0</xdr:rowOff>
    </xdr:from>
    <xdr:to>
      <xdr:col>20</xdr:col>
      <xdr:colOff>57150</xdr:colOff>
      <xdr:row>29</xdr:row>
      <xdr:rowOff>161925</xdr:rowOff>
    </xdr:to>
    <xdr:grpSp>
      <xdr:nvGrpSpPr>
        <xdr:cNvPr id="3" name="Group 132"/>
        <xdr:cNvGrpSpPr>
          <a:grpSpLocks/>
        </xdr:cNvGrpSpPr>
      </xdr:nvGrpSpPr>
      <xdr:grpSpPr bwMode="auto">
        <a:xfrm>
          <a:off x="9563100" y="0"/>
          <a:ext cx="476250" cy="6534150"/>
          <a:chOff x="994" y="0"/>
          <a:chExt cx="50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238125</xdr:colOff>
      <xdr:row>61</xdr:row>
      <xdr:rowOff>142875</xdr:rowOff>
    </xdr:from>
    <xdr:to>
      <xdr:col>17</xdr:col>
      <xdr:colOff>819150</xdr:colOff>
      <xdr:row>63</xdr:row>
      <xdr:rowOff>85725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8505825" y="14135100"/>
          <a:ext cx="5810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33</xdr:row>
      <xdr:rowOff>0</xdr:rowOff>
    </xdr:from>
    <xdr:to>
      <xdr:col>20</xdr:col>
      <xdr:colOff>19050</xdr:colOff>
      <xdr:row>63</xdr:row>
      <xdr:rowOff>0</xdr:rowOff>
    </xdr:to>
    <xdr:grpSp>
      <xdr:nvGrpSpPr>
        <xdr:cNvPr id="8" name="Group 132"/>
        <xdr:cNvGrpSpPr>
          <a:grpSpLocks/>
        </xdr:cNvGrpSpPr>
      </xdr:nvGrpSpPr>
      <xdr:grpSpPr bwMode="auto">
        <a:xfrm>
          <a:off x="9525000" y="7324725"/>
          <a:ext cx="476250" cy="7143750"/>
          <a:chOff x="994" y="0"/>
          <a:chExt cx="50" cy="694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0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3"/>
  <sheetViews>
    <sheetView showGridLines="0"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30" sqref="E30"/>
    </sheetView>
  </sheetViews>
  <sheetFormatPr defaultRowHeight="18.75"/>
  <cols>
    <col min="1" max="1" width="1.7109375" style="11" customWidth="1"/>
    <col min="2" max="2" width="6" style="11" customWidth="1"/>
    <col min="3" max="3" width="4.5703125" style="11" customWidth="1"/>
    <col min="4" max="4" width="3.28515625" style="11" customWidth="1"/>
    <col min="5" max="5" width="9.28515625" style="11" customWidth="1"/>
    <col min="6" max="6" width="9.5703125" style="11" bestFit="1" customWidth="1"/>
    <col min="7" max="7" width="13.140625" style="11" customWidth="1"/>
    <col min="8" max="8" width="9.5703125" style="11" customWidth="1"/>
    <col min="9" max="9" width="9.42578125" style="11" customWidth="1"/>
    <col min="10" max="10" width="9.28515625" style="11" bestFit="1" customWidth="1"/>
    <col min="11" max="11" width="9" style="11" customWidth="1"/>
    <col min="12" max="12" width="10.85546875" style="11" customWidth="1"/>
    <col min="13" max="13" width="0.85546875" style="11" customWidth="1"/>
    <col min="14" max="14" width="9.28515625" style="11" bestFit="1" customWidth="1"/>
    <col min="15" max="16" width="8.42578125" style="11" customWidth="1"/>
    <col min="17" max="17" width="1.28515625" style="11" customWidth="1"/>
    <col min="18" max="18" width="18.85546875" style="11" customWidth="1"/>
    <col min="19" max="19" width="2.28515625" style="11" customWidth="1"/>
    <col min="20" max="20" width="4.5703125" style="11" customWidth="1"/>
    <col min="21" max="16384" width="9.140625" style="11"/>
  </cols>
  <sheetData>
    <row r="1" spans="1:20" s="1" customFormat="1">
      <c r="B1" s="2" t="s">
        <v>0</v>
      </c>
      <c r="C1" s="3">
        <v>18.100000000000001</v>
      </c>
      <c r="D1" s="2" t="s">
        <v>1</v>
      </c>
      <c r="Q1" s="4"/>
    </row>
    <row r="2" spans="1:20" s="4" customFormat="1">
      <c r="B2" s="1" t="s">
        <v>2</v>
      </c>
      <c r="C2" s="3">
        <v>18.100000000000001</v>
      </c>
      <c r="D2" s="5" t="s">
        <v>3</v>
      </c>
    </row>
    <row r="3" spans="1:20" s="6" customFormat="1">
      <c r="B3" s="7"/>
      <c r="C3" s="3"/>
      <c r="D3" s="7"/>
      <c r="R3" s="8" t="s">
        <v>4</v>
      </c>
    </row>
    <row r="4" spans="1:20" s="10" customFormat="1" ht="6" customHeight="1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8"/>
      <c r="S4" s="14"/>
    </row>
    <row r="5" spans="1:20" s="25" customFormat="1" ht="23.25" customHeight="1">
      <c r="A5" s="15" t="s">
        <v>5</v>
      </c>
      <c r="B5" s="15"/>
      <c r="C5" s="15"/>
      <c r="D5" s="16"/>
      <c r="E5" s="17" t="s">
        <v>6</v>
      </c>
      <c r="F5" s="18" t="s">
        <v>7</v>
      </c>
      <c r="G5" s="19"/>
      <c r="H5" s="19"/>
      <c r="I5" s="19"/>
      <c r="J5" s="20"/>
      <c r="K5" s="18" t="s">
        <v>8</v>
      </c>
      <c r="L5" s="19"/>
      <c r="M5" s="19"/>
      <c r="N5" s="19"/>
      <c r="O5" s="19"/>
      <c r="P5" s="20"/>
      <c r="Q5" s="21" t="s">
        <v>9</v>
      </c>
      <c r="R5" s="22"/>
      <c r="S5" s="23"/>
      <c r="T5" s="24"/>
    </row>
    <row r="6" spans="1:20" s="25" customFormat="1" ht="23.25" customHeight="1">
      <c r="A6" s="26"/>
      <c r="B6" s="26"/>
      <c r="C6" s="26"/>
      <c r="D6" s="27"/>
      <c r="E6" s="28" t="s">
        <v>10</v>
      </c>
      <c r="F6" s="28" t="s">
        <v>11</v>
      </c>
      <c r="G6" s="28" t="s">
        <v>12</v>
      </c>
      <c r="H6" s="28" t="s">
        <v>13</v>
      </c>
      <c r="I6" s="29" t="s">
        <v>14</v>
      </c>
      <c r="J6" s="28" t="s">
        <v>15</v>
      </c>
      <c r="K6" s="23" t="s">
        <v>11</v>
      </c>
      <c r="L6" s="30" t="s">
        <v>16</v>
      </c>
      <c r="M6" s="31"/>
      <c r="N6" s="23" t="s">
        <v>17</v>
      </c>
      <c r="O6" s="32" t="s">
        <v>18</v>
      </c>
      <c r="P6" s="32" t="s">
        <v>19</v>
      </c>
      <c r="Q6" s="33"/>
      <c r="R6" s="34"/>
      <c r="S6" s="23"/>
      <c r="T6" s="24"/>
    </row>
    <row r="7" spans="1:20" s="25" customFormat="1" ht="23.25" customHeight="1">
      <c r="A7" s="26"/>
      <c r="B7" s="26"/>
      <c r="C7" s="26"/>
      <c r="D7" s="27"/>
      <c r="E7" s="28" t="s">
        <v>20</v>
      </c>
      <c r="F7" s="28" t="s">
        <v>21</v>
      </c>
      <c r="G7" s="28" t="s">
        <v>22</v>
      </c>
      <c r="H7" s="28" t="s">
        <v>23</v>
      </c>
      <c r="I7" s="28" t="s">
        <v>24</v>
      </c>
      <c r="J7" s="28" t="s">
        <v>25</v>
      </c>
      <c r="K7" s="31" t="s">
        <v>21</v>
      </c>
      <c r="L7" s="35" t="s">
        <v>26</v>
      </c>
      <c r="M7" s="36"/>
      <c r="N7" s="32" t="s">
        <v>27</v>
      </c>
      <c r="O7" s="32" t="s">
        <v>28</v>
      </c>
      <c r="P7" s="28" t="s">
        <v>25</v>
      </c>
      <c r="Q7" s="33"/>
      <c r="R7" s="34"/>
      <c r="S7" s="23"/>
      <c r="T7" s="24"/>
    </row>
    <row r="8" spans="1:20" s="25" customFormat="1" ht="23.25" customHeight="1">
      <c r="A8" s="37"/>
      <c r="B8" s="37"/>
      <c r="C8" s="37"/>
      <c r="D8" s="38"/>
      <c r="E8" s="39" t="s">
        <v>29</v>
      </c>
      <c r="F8" s="40"/>
      <c r="G8" s="39" t="s">
        <v>30</v>
      </c>
      <c r="H8" s="39" t="s">
        <v>31</v>
      </c>
      <c r="I8" s="39" t="s">
        <v>31</v>
      </c>
      <c r="J8" s="41"/>
      <c r="K8" s="41"/>
      <c r="L8" s="41"/>
      <c r="M8" s="24"/>
      <c r="N8" s="41"/>
      <c r="O8" s="41"/>
      <c r="P8" s="40"/>
      <c r="Q8" s="42"/>
      <c r="R8" s="43"/>
      <c r="S8" s="23"/>
      <c r="T8" s="24"/>
    </row>
    <row r="9" spans="1:20" s="25" customFormat="1" ht="24" customHeight="1">
      <c r="A9" s="44" t="s">
        <v>32</v>
      </c>
      <c r="B9" s="44"/>
      <c r="C9" s="45"/>
      <c r="D9" s="45"/>
      <c r="E9" s="46">
        <v>2221</v>
      </c>
      <c r="F9" s="47">
        <v>2688737</v>
      </c>
      <c r="G9" s="48">
        <v>97588</v>
      </c>
      <c r="H9" s="49">
        <v>1635628</v>
      </c>
      <c r="I9" s="49">
        <v>953410</v>
      </c>
      <c r="J9" s="50">
        <v>2111</v>
      </c>
      <c r="K9" s="48">
        <f t="shared" ref="K9:P9" si="0">SUM(K10:K24,K42:K51)</f>
        <v>1792105</v>
      </c>
      <c r="L9" s="51">
        <f t="shared" si="0"/>
        <v>267718</v>
      </c>
      <c r="M9" s="52"/>
      <c r="N9" s="53">
        <f t="shared" si="0"/>
        <v>1236157</v>
      </c>
      <c r="O9" s="48">
        <f t="shared" si="0"/>
        <v>287364</v>
      </c>
      <c r="P9" s="54">
        <f t="shared" si="0"/>
        <v>866</v>
      </c>
      <c r="Q9" s="55"/>
      <c r="R9" s="56" t="s">
        <v>33</v>
      </c>
      <c r="S9" s="24"/>
      <c r="T9" s="24"/>
    </row>
    <row r="10" spans="1:20" s="25" customFormat="1" ht="21.75" customHeight="1">
      <c r="A10" s="24"/>
      <c r="B10" s="57" t="s">
        <v>34</v>
      </c>
      <c r="C10" s="24"/>
      <c r="D10" s="24"/>
      <c r="E10" s="49">
        <v>230</v>
      </c>
      <c r="F10" s="48">
        <f>SUM(G10:J10)</f>
        <v>429838</v>
      </c>
      <c r="G10" s="58">
        <v>22516</v>
      </c>
      <c r="H10" s="58">
        <v>246002</v>
      </c>
      <c r="I10" s="58">
        <v>161028</v>
      </c>
      <c r="J10" s="54">
        <v>292</v>
      </c>
      <c r="K10" s="59">
        <f>SUM(L10:P10)</f>
        <v>229054</v>
      </c>
      <c r="L10" s="58">
        <v>34056</v>
      </c>
      <c r="M10" s="60"/>
      <c r="N10" s="58">
        <v>152551</v>
      </c>
      <c r="O10" s="58">
        <v>41952</v>
      </c>
      <c r="P10" s="61">
        <v>495</v>
      </c>
      <c r="Q10" s="55"/>
      <c r="R10" s="62" t="s">
        <v>35</v>
      </c>
      <c r="S10" s="24"/>
      <c r="T10" s="24"/>
    </row>
    <row r="11" spans="1:20" s="25" customFormat="1" ht="17.850000000000001" customHeight="1">
      <c r="A11" s="24"/>
      <c r="B11" s="57" t="s">
        <v>36</v>
      </c>
      <c r="C11" s="24"/>
      <c r="D11" s="24"/>
      <c r="E11" s="49">
        <v>239</v>
      </c>
      <c r="F11" s="48">
        <f t="shared" ref="F11:F24" si="1">SUM(G11:J11)</f>
        <v>418228</v>
      </c>
      <c r="G11" s="58">
        <v>10846</v>
      </c>
      <c r="H11" s="58">
        <v>273141</v>
      </c>
      <c r="I11" s="58">
        <v>134223</v>
      </c>
      <c r="J11" s="63">
        <v>18</v>
      </c>
      <c r="K11" s="59">
        <f>SUM(L11:P11)</f>
        <v>182349</v>
      </c>
      <c r="L11" s="58">
        <v>23513</v>
      </c>
      <c r="M11" s="60"/>
      <c r="N11" s="58">
        <v>142120</v>
      </c>
      <c r="O11" s="58">
        <v>16688</v>
      </c>
      <c r="P11" s="61">
        <v>28</v>
      </c>
      <c r="Q11" s="55"/>
      <c r="R11" s="62" t="s">
        <v>37</v>
      </c>
      <c r="S11" s="24"/>
      <c r="T11" s="24"/>
    </row>
    <row r="12" spans="1:20" s="25" customFormat="1" ht="17.850000000000001" customHeight="1">
      <c r="A12" s="24"/>
      <c r="B12" s="57" t="s">
        <v>38</v>
      </c>
      <c r="C12" s="24"/>
      <c r="D12" s="24"/>
      <c r="E12" s="49">
        <v>201</v>
      </c>
      <c r="F12" s="48">
        <f t="shared" si="1"/>
        <v>257593</v>
      </c>
      <c r="G12" s="58">
        <v>9899</v>
      </c>
      <c r="H12" s="58">
        <v>160684</v>
      </c>
      <c r="I12" s="58">
        <v>86972</v>
      </c>
      <c r="J12" s="63">
        <v>38</v>
      </c>
      <c r="K12" s="59">
        <f t="shared" ref="K12:K24" si="2">SUM(L12:P12)</f>
        <v>164936</v>
      </c>
      <c r="L12" s="58">
        <v>22951</v>
      </c>
      <c r="M12" s="60"/>
      <c r="N12" s="58">
        <v>126201</v>
      </c>
      <c r="O12" s="58">
        <v>15703</v>
      </c>
      <c r="P12" s="61">
        <v>81</v>
      </c>
      <c r="Q12" s="55"/>
      <c r="R12" s="62" t="s">
        <v>39</v>
      </c>
      <c r="S12" s="24"/>
      <c r="T12" s="24"/>
    </row>
    <row r="13" spans="1:20" s="25" customFormat="1" ht="17.850000000000001" customHeight="1">
      <c r="A13" s="24"/>
      <c r="B13" s="57" t="s">
        <v>40</v>
      </c>
      <c r="C13" s="24"/>
      <c r="D13" s="24"/>
      <c r="E13" s="49">
        <v>99</v>
      </c>
      <c r="F13" s="48">
        <f t="shared" si="1"/>
        <v>110259</v>
      </c>
      <c r="G13" s="58">
        <v>4008</v>
      </c>
      <c r="H13" s="58">
        <v>60752</v>
      </c>
      <c r="I13" s="58">
        <v>44286</v>
      </c>
      <c r="J13" s="63">
        <v>1213</v>
      </c>
      <c r="K13" s="59">
        <f t="shared" si="2"/>
        <v>67141</v>
      </c>
      <c r="L13" s="58">
        <v>9527</v>
      </c>
      <c r="M13" s="60"/>
      <c r="N13" s="58">
        <v>48072</v>
      </c>
      <c r="O13" s="58">
        <v>9533</v>
      </c>
      <c r="P13" s="61">
        <v>9</v>
      </c>
      <c r="Q13" s="55"/>
      <c r="R13" s="62" t="s">
        <v>41</v>
      </c>
      <c r="S13" s="24"/>
      <c r="T13" s="24"/>
    </row>
    <row r="14" spans="1:20" s="25" customFormat="1" ht="17.850000000000001" customHeight="1">
      <c r="A14" s="24"/>
      <c r="B14" s="57" t="s">
        <v>42</v>
      </c>
      <c r="C14" s="24"/>
      <c r="D14" s="24"/>
      <c r="E14" s="49">
        <v>17</v>
      </c>
      <c r="F14" s="48">
        <f t="shared" si="1"/>
        <v>15214</v>
      </c>
      <c r="G14" s="58">
        <v>506</v>
      </c>
      <c r="H14" s="58">
        <v>8888</v>
      </c>
      <c r="I14" s="58">
        <v>5820</v>
      </c>
      <c r="J14" s="54" t="s">
        <v>43</v>
      </c>
      <c r="K14" s="59">
        <f t="shared" si="2"/>
        <v>9890</v>
      </c>
      <c r="L14" s="58">
        <v>1904</v>
      </c>
      <c r="M14" s="60"/>
      <c r="N14" s="58">
        <v>4895</v>
      </c>
      <c r="O14" s="58">
        <v>3083</v>
      </c>
      <c r="P14" s="61">
        <v>8</v>
      </c>
      <c r="Q14" s="55"/>
      <c r="R14" s="62" t="s">
        <v>44</v>
      </c>
      <c r="S14" s="24"/>
      <c r="T14" s="24"/>
    </row>
    <row r="15" spans="1:20" s="25" customFormat="1" ht="17.850000000000001" customHeight="1">
      <c r="A15" s="24"/>
      <c r="B15" s="57" t="s">
        <v>45</v>
      </c>
      <c r="C15" s="24"/>
      <c r="D15" s="24"/>
      <c r="E15" s="49">
        <v>58</v>
      </c>
      <c r="F15" s="48">
        <f t="shared" si="1"/>
        <v>14984</v>
      </c>
      <c r="G15" s="58">
        <v>218</v>
      </c>
      <c r="H15" s="58">
        <v>9239</v>
      </c>
      <c r="I15" s="58">
        <v>5527</v>
      </c>
      <c r="J15" s="54" t="s">
        <v>43</v>
      </c>
      <c r="K15" s="59">
        <f t="shared" si="2"/>
        <v>10873</v>
      </c>
      <c r="L15" s="58">
        <v>2078</v>
      </c>
      <c r="M15" s="60"/>
      <c r="N15" s="58">
        <v>4331</v>
      </c>
      <c r="O15" s="58">
        <v>4463</v>
      </c>
      <c r="P15" s="64">
        <v>1</v>
      </c>
      <c r="Q15" s="55"/>
      <c r="R15" s="62" t="s">
        <v>46</v>
      </c>
      <c r="S15" s="24"/>
      <c r="T15" s="24"/>
    </row>
    <row r="16" spans="1:20" s="25" customFormat="1" ht="17.850000000000001" customHeight="1">
      <c r="A16" s="24"/>
      <c r="B16" s="57" t="s">
        <v>47</v>
      </c>
      <c r="C16" s="24"/>
      <c r="D16" s="24"/>
      <c r="E16" s="49">
        <v>16</v>
      </c>
      <c r="F16" s="48">
        <f t="shared" si="1"/>
        <v>43434</v>
      </c>
      <c r="G16" s="58">
        <v>710</v>
      </c>
      <c r="H16" s="58">
        <v>26155</v>
      </c>
      <c r="I16" s="58">
        <v>16569</v>
      </c>
      <c r="J16" s="54" t="s">
        <v>43</v>
      </c>
      <c r="K16" s="59">
        <f t="shared" si="2"/>
        <v>38610</v>
      </c>
      <c r="L16" s="58">
        <v>6748</v>
      </c>
      <c r="M16" s="60"/>
      <c r="N16" s="58">
        <v>24692</v>
      </c>
      <c r="O16" s="58">
        <v>7168</v>
      </c>
      <c r="P16" s="64">
        <v>2</v>
      </c>
      <c r="Q16" s="55"/>
      <c r="R16" s="62" t="s">
        <v>48</v>
      </c>
      <c r="S16" s="24"/>
      <c r="T16" s="24"/>
    </row>
    <row r="17" spans="1:20" s="25" customFormat="1" ht="17.850000000000001" customHeight="1">
      <c r="A17" s="24"/>
      <c r="B17" s="57" t="s">
        <v>49</v>
      </c>
      <c r="C17" s="24"/>
      <c r="D17" s="24"/>
      <c r="E17" s="49">
        <v>21</v>
      </c>
      <c r="F17" s="48">
        <f t="shared" si="1"/>
        <v>12818</v>
      </c>
      <c r="G17" s="58">
        <v>284</v>
      </c>
      <c r="H17" s="58">
        <v>8105</v>
      </c>
      <c r="I17" s="58">
        <v>4429</v>
      </c>
      <c r="J17" s="54" t="s">
        <v>43</v>
      </c>
      <c r="K17" s="59">
        <f t="shared" si="2"/>
        <v>14488</v>
      </c>
      <c r="L17" s="58">
        <v>2330</v>
      </c>
      <c r="M17" s="60"/>
      <c r="N17" s="58">
        <v>5443</v>
      </c>
      <c r="O17" s="58">
        <v>6715</v>
      </c>
      <c r="P17" s="64" t="s">
        <v>43</v>
      </c>
      <c r="Q17" s="55"/>
      <c r="R17" s="62" t="s">
        <v>50</v>
      </c>
      <c r="S17" s="24"/>
      <c r="T17" s="24"/>
    </row>
    <row r="18" spans="1:20" s="25" customFormat="1" ht="17.850000000000001" customHeight="1">
      <c r="A18" s="24"/>
      <c r="B18" s="57" t="s">
        <v>51</v>
      </c>
      <c r="C18" s="24"/>
      <c r="D18" s="24"/>
      <c r="E18" s="49">
        <v>74</v>
      </c>
      <c r="F18" s="48">
        <f t="shared" si="1"/>
        <v>65816</v>
      </c>
      <c r="G18" s="58">
        <v>2383</v>
      </c>
      <c r="H18" s="58">
        <v>38650</v>
      </c>
      <c r="I18" s="58">
        <v>24778</v>
      </c>
      <c r="J18" s="54">
        <v>5</v>
      </c>
      <c r="K18" s="59">
        <f t="shared" si="2"/>
        <v>50170</v>
      </c>
      <c r="L18" s="58">
        <v>8132</v>
      </c>
      <c r="M18" s="60"/>
      <c r="N18" s="58">
        <v>35811</v>
      </c>
      <c r="O18" s="58">
        <v>6214</v>
      </c>
      <c r="P18" s="64">
        <v>13</v>
      </c>
      <c r="Q18" s="55"/>
      <c r="R18" s="62" t="s">
        <v>52</v>
      </c>
      <c r="S18" s="24"/>
      <c r="T18" s="24"/>
    </row>
    <row r="19" spans="1:20" s="25" customFormat="1" ht="17.850000000000001" customHeight="1">
      <c r="A19" s="24"/>
      <c r="B19" s="57" t="s">
        <v>53</v>
      </c>
      <c r="C19" s="24"/>
      <c r="D19" s="24"/>
      <c r="E19" s="49">
        <v>335</v>
      </c>
      <c r="F19" s="48">
        <f t="shared" si="1"/>
        <v>387415</v>
      </c>
      <c r="G19" s="58">
        <v>13924</v>
      </c>
      <c r="H19" s="58">
        <v>248138</v>
      </c>
      <c r="I19" s="58">
        <v>125347</v>
      </c>
      <c r="J19" s="54">
        <v>6</v>
      </c>
      <c r="K19" s="59">
        <f t="shared" si="2"/>
        <v>359625</v>
      </c>
      <c r="L19" s="58">
        <v>34700</v>
      </c>
      <c r="M19" s="60"/>
      <c r="N19" s="58">
        <v>296892</v>
      </c>
      <c r="O19" s="58">
        <v>28008</v>
      </c>
      <c r="P19" s="61">
        <v>25</v>
      </c>
      <c r="Q19" s="55"/>
      <c r="R19" s="62" t="s">
        <v>54</v>
      </c>
      <c r="S19" s="24"/>
      <c r="T19" s="24"/>
    </row>
    <row r="20" spans="1:20" s="25" customFormat="1" ht="17.850000000000001" customHeight="1">
      <c r="A20" s="24"/>
      <c r="B20" s="57" t="s">
        <v>55</v>
      </c>
      <c r="C20" s="24"/>
      <c r="D20" s="24"/>
      <c r="E20" s="49">
        <v>107</v>
      </c>
      <c r="F20" s="48">
        <f t="shared" si="1"/>
        <v>123355</v>
      </c>
      <c r="G20" s="58">
        <v>6947</v>
      </c>
      <c r="H20" s="58">
        <v>84549</v>
      </c>
      <c r="I20" s="58">
        <v>31847</v>
      </c>
      <c r="J20" s="54">
        <v>12</v>
      </c>
      <c r="K20" s="59">
        <f t="shared" si="2"/>
        <v>116394</v>
      </c>
      <c r="L20" s="58">
        <v>16245</v>
      </c>
      <c r="M20" s="60"/>
      <c r="N20" s="58">
        <v>88864</v>
      </c>
      <c r="O20" s="58">
        <v>11220</v>
      </c>
      <c r="P20" s="64">
        <v>65</v>
      </c>
      <c r="Q20" s="55"/>
      <c r="R20" s="62" t="s">
        <v>56</v>
      </c>
      <c r="S20" s="24"/>
      <c r="T20" s="24"/>
    </row>
    <row r="21" spans="1:20" s="25" customFormat="1" ht="17.850000000000001" customHeight="1">
      <c r="A21" s="24"/>
      <c r="B21" s="57" t="s">
        <v>57</v>
      </c>
      <c r="C21" s="24"/>
      <c r="D21" s="24"/>
      <c r="E21" s="49">
        <v>52</v>
      </c>
      <c r="F21" s="48">
        <f t="shared" si="1"/>
        <v>50930</v>
      </c>
      <c r="G21" s="58">
        <v>942</v>
      </c>
      <c r="H21" s="58">
        <v>33696</v>
      </c>
      <c r="I21" s="58">
        <v>16289</v>
      </c>
      <c r="J21" s="54">
        <v>3</v>
      </c>
      <c r="K21" s="59">
        <f t="shared" si="2"/>
        <v>31722</v>
      </c>
      <c r="L21" s="58">
        <v>7330</v>
      </c>
      <c r="M21" s="60"/>
      <c r="N21" s="58">
        <v>20230</v>
      </c>
      <c r="O21" s="58">
        <v>4134</v>
      </c>
      <c r="P21" s="64">
        <v>28</v>
      </c>
      <c r="Q21" s="55"/>
      <c r="R21" s="62" t="s">
        <v>58</v>
      </c>
      <c r="S21" s="24"/>
      <c r="T21" s="24"/>
    </row>
    <row r="22" spans="1:20" s="25" customFormat="1" ht="17.850000000000001" customHeight="1">
      <c r="A22" s="24"/>
      <c r="B22" s="57" t="s">
        <v>59</v>
      </c>
      <c r="C22" s="24"/>
      <c r="D22" s="24"/>
      <c r="E22" s="49">
        <v>27</v>
      </c>
      <c r="F22" s="48">
        <f t="shared" si="1"/>
        <v>17446</v>
      </c>
      <c r="G22" s="58">
        <v>317</v>
      </c>
      <c r="H22" s="58">
        <v>10844</v>
      </c>
      <c r="I22" s="58">
        <v>6284</v>
      </c>
      <c r="J22" s="54">
        <v>1</v>
      </c>
      <c r="K22" s="59">
        <f t="shared" si="2"/>
        <v>8271</v>
      </c>
      <c r="L22" s="58">
        <v>2273</v>
      </c>
      <c r="M22" s="60"/>
      <c r="N22" s="58">
        <v>5519</v>
      </c>
      <c r="O22" s="58">
        <v>479</v>
      </c>
      <c r="P22" s="64" t="s">
        <v>43</v>
      </c>
      <c r="Q22" s="55"/>
      <c r="R22" s="62" t="s">
        <v>60</v>
      </c>
      <c r="S22" s="24"/>
      <c r="T22" s="24"/>
    </row>
    <row r="23" spans="1:20" s="25" customFormat="1" ht="17.850000000000001" customHeight="1">
      <c r="A23" s="24"/>
      <c r="B23" s="57" t="s">
        <v>61</v>
      </c>
      <c r="C23" s="24"/>
      <c r="D23" s="24"/>
      <c r="E23" s="49">
        <v>74</v>
      </c>
      <c r="F23" s="48">
        <f t="shared" si="1"/>
        <v>75426</v>
      </c>
      <c r="G23" s="58">
        <v>2100</v>
      </c>
      <c r="H23" s="58">
        <v>42605</v>
      </c>
      <c r="I23" s="58">
        <v>30719</v>
      </c>
      <c r="J23" s="54">
        <v>2</v>
      </c>
      <c r="K23" s="59">
        <f t="shared" si="2"/>
        <v>56412</v>
      </c>
      <c r="L23" s="58">
        <v>9384</v>
      </c>
      <c r="M23" s="60"/>
      <c r="N23" s="58">
        <v>38632</v>
      </c>
      <c r="O23" s="58">
        <v>8392</v>
      </c>
      <c r="P23" s="64">
        <v>4</v>
      </c>
      <c r="Q23" s="55"/>
      <c r="R23" s="62" t="s">
        <v>62</v>
      </c>
      <c r="S23" s="24"/>
      <c r="T23" s="24"/>
    </row>
    <row r="24" spans="1:20" s="25" customFormat="1" ht="17.850000000000001" customHeight="1">
      <c r="A24" s="24"/>
      <c r="B24" s="57" t="s">
        <v>63</v>
      </c>
      <c r="C24" s="24"/>
      <c r="D24" s="24"/>
      <c r="E24" s="49">
        <v>49</v>
      </c>
      <c r="F24" s="48">
        <f t="shared" si="1"/>
        <v>33147</v>
      </c>
      <c r="G24" s="58">
        <v>1152</v>
      </c>
      <c r="H24" s="58">
        <v>20716</v>
      </c>
      <c r="I24" s="58">
        <v>11279</v>
      </c>
      <c r="J24" s="54" t="s">
        <v>43</v>
      </c>
      <c r="K24" s="59">
        <f t="shared" si="2"/>
        <v>21489</v>
      </c>
      <c r="L24" s="65">
        <v>4062</v>
      </c>
      <c r="M24" s="66"/>
      <c r="N24" s="58">
        <v>14233</v>
      </c>
      <c r="O24" s="65">
        <v>3192</v>
      </c>
      <c r="P24" s="64">
        <v>2</v>
      </c>
      <c r="Q24" s="55"/>
      <c r="R24" s="62" t="s">
        <v>64</v>
      </c>
      <c r="S24" s="24"/>
      <c r="T24" s="24"/>
    </row>
    <row r="25" spans="1:20" s="25" customFormat="1" ht="17.850000000000001" customHeight="1">
      <c r="B25" s="25" t="s">
        <v>65</v>
      </c>
      <c r="E25" s="67">
        <v>67</v>
      </c>
      <c r="F25" s="67">
        <v>51519</v>
      </c>
      <c r="G25" s="68">
        <v>1071</v>
      </c>
      <c r="H25" s="49">
        <v>33077</v>
      </c>
      <c r="I25" s="49">
        <v>17356</v>
      </c>
      <c r="J25" s="49">
        <v>15</v>
      </c>
      <c r="K25" s="49">
        <v>44174</v>
      </c>
      <c r="L25" s="49">
        <v>8872</v>
      </c>
      <c r="N25" s="49">
        <v>20996</v>
      </c>
      <c r="O25" s="49">
        <v>14268</v>
      </c>
      <c r="P25" s="49">
        <v>38</v>
      </c>
      <c r="Q25" s="55"/>
      <c r="R25" s="24" t="s">
        <v>66</v>
      </c>
      <c r="S25" s="24"/>
      <c r="T25" s="24"/>
    </row>
    <row r="26" spans="1:20" s="25" customFormat="1" ht="3" customHeight="1">
      <c r="A26" s="69"/>
      <c r="B26" s="69"/>
      <c r="C26" s="69"/>
      <c r="D26" s="69"/>
      <c r="E26" s="40"/>
      <c r="F26" s="40"/>
      <c r="G26" s="40"/>
      <c r="H26" s="40"/>
      <c r="I26" s="40"/>
      <c r="J26" s="40"/>
      <c r="K26" s="69"/>
      <c r="L26" s="41"/>
      <c r="M26" s="70"/>
      <c r="N26" s="69"/>
      <c r="O26" s="41"/>
      <c r="P26" s="41"/>
      <c r="Q26" s="41"/>
      <c r="R26" s="69"/>
      <c r="S26" s="24"/>
      <c r="T26" s="24"/>
    </row>
    <row r="27" spans="1:20" s="25" customFormat="1" ht="3" customHeight="1">
      <c r="Q27" s="24"/>
      <c r="R27" s="24"/>
      <c r="T27" s="24"/>
    </row>
    <row r="28" spans="1:20" s="10" customFormat="1" ht="19.5" customHeight="1">
      <c r="B28" s="10" t="s">
        <v>67</v>
      </c>
      <c r="T28" s="71"/>
    </row>
    <row r="29" spans="1:20" s="10" customFormat="1" ht="16.5" customHeight="1">
      <c r="B29" s="10" t="s">
        <v>68</v>
      </c>
      <c r="T29" s="71"/>
    </row>
    <row r="30" spans="1:20">
      <c r="T30" s="72"/>
    </row>
    <row r="31" spans="1:20">
      <c r="T31" s="72"/>
    </row>
    <row r="32" spans="1:20">
      <c r="T32" s="72"/>
    </row>
    <row r="33" spans="1:20">
      <c r="T33" s="72"/>
    </row>
    <row r="34" spans="1:20">
      <c r="A34" s="1"/>
      <c r="B34" s="2" t="s">
        <v>0</v>
      </c>
      <c r="C34" s="3">
        <v>18.100000000000001</v>
      </c>
      <c r="D34" s="2" t="s">
        <v>69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"/>
      <c r="R34" s="1"/>
      <c r="S34" s="1"/>
      <c r="T34" s="1"/>
    </row>
    <row r="35" spans="1:20">
      <c r="A35" s="6"/>
      <c r="B35" s="1" t="s">
        <v>2</v>
      </c>
      <c r="C35" s="3">
        <v>18.100000000000001</v>
      </c>
      <c r="D35" s="5" t="s">
        <v>70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>
      <c r="A36" s="6"/>
      <c r="B36" s="7"/>
      <c r="C36" s="3"/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8" t="s">
        <v>4</v>
      </c>
      <c r="S36" s="6"/>
      <c r="T36" s="6"/>
    </row>
    <row r="37" spans="1:20">
      <c r="A37" s="9"/>
      <c r="B37" s="9"/>
      <c r="C37" s="9"/>
      <c r="D37" s="9"/>
      <c r="E37" s="9"/>
      <c r="F37" s="9"/>
      <c r="G37" s="9"/>
      <c r="H37" s="9"/>
      <c r="I37" s="10"/>
      <c r="J37" s="10"/>
      <c r="K37" s="10"/>
      <c r="L37" s="10"/>
      <c r="O37" s="12"/>
      <c r="P37" s="12"/>
      <c r="Q37" s="13"/>
      <c r="R37" s="8"/>
      <c r="S37" s="14"/>
      <c r="T37" s="10"/>
    </row>
    <row r="38" spans="1:20">
      <c r="A38" s="15" t="s">
        <v>5</v>
      </c>
      <c r="B38" s="15"/>
      <c r="C38" s="15"/>
      <c r="D38" s="16"/>
      <c r="E38" s="17" t="s">
        <v>6</v>
      </c>
      <c r="F38" s="18" t="s">
        <v>7</v>
      </c>
      <c r="G38" s="19"/>
      <c r="H38" s="19"/>
      <c r="I38" s="19"/>
      <c r="J38" s="20"/>
      <c r="K38" s="18" t="s">
        <v>8</v>
      </c>
      <c r="L38" s="19"/>
      <c r="M38" s="19"/>
      <c r="N38" s="19"/>
      <c r="O38" s="19"/>
      <c r="P38" s="20"/>
      <c r="Q38" s="21" t="s">
        <v>9</v>
      </c>
      <c r="R38" s="22"/>
      <c r="S38" s="23"/>
      <c r="T38" s="24"/>
    </row>
    <row r="39" spans="1:20">
      <c r="A39" s="73"/>
      <c r="B39" s="73"/>
      <c r="C39" s="73"/>
      <c r="D39" s="74"/>
      <c r="E39" s="28" t="s">
        <v>10</v>
      </c>
      <c r="F39" s="28"/>
      <c r="G39" s="28" t="s">
        <v>12</v>
      </c>
      <c r="H39" s="28" t="s">
        <v>13</v>
      </c>
      <c r="I39" s="29" t="s">
        <v>14</v>
      </c>
      <c r="J39" s="75"/>
      <c r="K39" s="23"/>
      <c r="L39" s="35"/>
      <c r="M39" s="36"/>
      <c r="N39" s="23"/>
      <c r="O39" s="32"/>
      <c r="P39" s="32"/>
      <c r="Q39" s="33"/>
      <c r="R39" s="34"/>
      <c r="S39" s="23"/>
      <c r="T39" s="24"/>
    </row>
    <row r="40" spans="1:20">
      <c r="A40" s="73"/>
      <c r="B40" s="73"/>
      <c r="C40" s="73"/>
      <c r="D40" s="74"/>
      <c r="E40" s="28" t="s">
        <v>20</v>
      </c>
      <c r="F40" s="28" t="s">
        <v>11</v>
      </c>
      <c r="G40" s="28" t="s">
        <v>22</v>
      </c>
      <c r="H40" s="28" t="s">
        <v>23</v>
      </c>
      <c r="I40" s="28" t="s">
        <v>24</v>
      </c>
      <c r="J40" s="28" t="s">
        <v>15</v>
      </c>
      <c r="K40" s="23" t="s">
        <v>11</v>
      </c>
      <c r="L40" s="35" t="s">
        <v>16</v>
      </c>
      <c r="M40" s="36"/>
      <c r="N40" s="23" t="s">
        <v>17</v>
      </c>
      <c r="O40" s="32" t="s">
        <v>18</v>
      </c>
      <c r="P40" s="32" t="s">
        <v>19</v>
      </c>
      <c r="Q40" s="33"/>
      <c r="R40" s="34"/>
      <c r="S40" s="23"/>
      <c r="T40" s="24"/>
    </row>
    <row r="41" spans="1:20">
      <c r="A41" s="76"/>
      <c r="B41" s="76"/>
      <c r="C41" s="76"/>
      <c r="D41" s="77"/>
      <c r="E41" s="39" t="s">
        <v>29</v>
      </c>
      <c r="F41" s="39" t="s">
        <v>21</v>
      </c>
      <c r="G41" s="39" t="s">
        <v>30</v>
      </c>
      <c r="H41" s="39" t="s">
        <v>31</v>
      </c>
      <c r="I41" s="39" t="s">
        <v>31</v>
      </c>
      <c r="J41" s="39" t="s">
        <v>25</v>
      </c>
      <c r="K41" s="78" t="s">
        <v>21</v>
      </c>
      <c r="L41" s="79" t="s">
        <v>26</v>
      </c>
      <c r="M41" s="80"/>
      <c r="N41" s="78" t="s">
        <v>27</v>
      </c>
      <c r="O41" s="81" t="s">
        <v>28</v>
      </c>
      <c r="P41" s="81" t="s">
        <v>25</v>
      </c>
      <c r="Q41" s="42"/>
      <c r="R41" s="43"/>
      <c r="S41" s="23"/>
      <c r="T41" s="24"/>
    </row>
    <row r="42" spans="1:20">
      <c r="A42" s="82"/>
      <c r="B42" s="57" t="s">
        <v>71</v>
      </c>
      <c r="C42" s="25"/>
      <c r="D42" s="25"/>
      <c r="E42" s="83">
        <f t="shared" ref="E42:E51" si="3">F42+K42</f>
        <v>23203</v>
      </c>
      <c r="F42" s="83">
        <f t="shared" ref="F42:F51" si="4">SUM(G42:J42)</f>
        <v>16500</v>
      </c>
      <c r="G42" s="84">
        <v>460</v>
      </c>
      <c r="H42" s="84">
        <v>8681</v>
      </c>
      <c r="I42" s="84">
        <v>7359</v>
      </c>
      <c r="J42" s="83" t="s">
        <v>43</v>
      </c>
      <c r="K42" s="85">
        <f t="shared" ref="K42:K51" si="5">SUM(L42:P42)</f>
        <v>6703</v>
      </c>
      <c r="L42" s="84">
        <v>1542</v>
      </c>
      <c r="M42" s="86"/>
      <c r="N42" s="84">
        <v>4598</v>
      </c>
      <c r="O42" s="84">
        <v>561</v>
      </c>
      <c r="P42" s="87">
        <v>2</v>
      </c>
      <c r="Q42" s="55"/>
      <c r="R42" s="62" t="s">
        <v>72</v>
      </c>
      <c r="S42" s="24"/>
      <c r="T42" s="24"/>
    </row>
    <row r="43" spans="1:20">
      <c r="A43" s="25"/>
      <c r="B43" s="57" t="s">
        <v>73</v>
      </c>
      <c r="C43" s="25"/>
      <c r="D43" s="25"/>
      <c r="E43" s="83">
        <f t="shared" si="3"/>
        <v>39611</v>
      </c>
      <c r="F43" s="83">
        <f t="shared" si="4"/>
        <v>20832</v>
      </c>
      <c r="G43" s="84">
        <v>632</v>
      </c>
      <c r="H43" s="84">
        <v>15097</v>
      </c>
      <c r="I43" s="84">
        <v>5071</v>
      </c>
      <c r="J43" s="83">
        <v>32</v>
      </c>
      <c r="K43" s="85">
        <f t="shared" si="5"/>
        <v>18779</v>
      </c>
      <c r="L43" s="84">
        <v>3936</v>
      </c>
      <c r="M43" s="86"/>
      <c r="N43" s="84">
        <v>9083</v>
      </c>
      <c r="O43" s="84">
        <v>5760</v>
      </c>
      <c r="P43" s="87" t="s">
        <v>43</v>
      </c>
      <c r="Q43" s="55"/>
      <c r="R43" s="62" t="s">
        <v>74</v>
      </c>
      <c r="S43" s="24"/>
      <c r="T43" s="24"/>
    </row>
    <row r="44" spans="1:20">
      <c r="A44" s="25"/>
      <c r="B44" s="57" t="s">
        <v>75</v>
      </c>
      <c r="C44" s="25"/>
      <c r="D44" s="25"/>
      <c r="E44" s="83">
        <f t="shared" si="3"/>
        <v>134778</v>
      </c>
      <c r="F44" s="83">
        <f t="shared" si="4"/>
        <v>81689</v>
      </c>
      <c r="G44" s="84">
        <v>2177</v>
      </c>
      <c r="H44" s="84">
        <v>44614</v>
      </c>
      <c r="I44" s="84">
        <v>34884</v>
      </c>
      <c r="J44" s="83">
        <v>14</v>
      </c>
      <c r="K44" s="85">
        <f t="shared" si="5"/>
        <v>53089</v>
      </c>
      <c r="L44" s="84">
        <v>10182</v>
      </c>
      <c r="M44" s="86"/>
      <c r="N44" s="84">
        <v>33538</v>
      </c>
      <c r="O44" s="84">
        <v>9354</v>
      </c>
      <c r="P44" s="87">
        <v>15</v>
      </c>
      <c r="Q44" s="55"/>
      <c r="R44" s="62" t="s">
        <v>76</v>
      </c>
      <c r="S44" s="24"/>
      <c r="T44" s="24"/>
    </row>
    <row r="45" spans="1:20">
      <c r="A45" s="25"/>
      <c r="B45" s="57" t="s">
        <v>77</v>
      </c>
      <c r="C45" s="25"/>
      <c r="D45" s="25"/>
      <c r="E45" s="83">
        <f t="shared" si="3"/>
        <v>72413</v>
      </c>
      <c r="F45" s="83">
        <f t="shared" si="4"/>
        <v>42407</v>
      </c>
      <c r="G45" s="84">
        <v>962</v>
      </c>
      <c r="H45" s="84">
        <v>27019</v>
      </c>
      <c r="I45" s="84">
        <v>14425</v>
      </c>
      <c r="J45" s="83">
        <v>1</v>
      </c>
      <c r="K45" s="85">
        <f t="shared" si="5"/>
        <v>30006</v>
      </c>
      <c r="L45" s="84">
        <v>6423</v>
      </c>
      <c r="M45" s="86"/>
      <c r="N45" s="84">
        <v>18403</v>
      </c>
      <c r="O45" s="84">
        <v>5179</v>
      </c>
      <c r="P45" s="87">
        <v>1</v>
      </c>
      <c r="Q45" s="55"/>
      <c r="R45" s="62" t="s">
        <v>78</v>
      </c>
      <c r="S45" s="24"/>
      <c r="T45" s="24"/>
    </row>
    <row r="46" spans="1:20">
      <c r="A46" s="25"/>
      <c r="B46" s="57" t="s">
        <v>65</v>
      </c>
      <c r="C46" s="25"/>
      <c r="D46" s="25"/>
      <c r="E46" s="83">
        <f t="shared" si="3"/>
        <v>95693</v>
      </c>
      <c r="F46" s="83">
        <f t="shared" si="4"/>
        <v>51519</v>
      </c>
      <c r="G46" s="84">
        <v>1071</v>
      </c>
      <c r="H46" s="84">
        <v>33077</v>
      </c>
      <c r="I46" s="84">
        <v>17356</v>
      </c>
      <c r="J46" s="83">
        <v>15</v>
      </c>
      <c r="K46" s="85">
        <f t="shared" si="5"/>
        <v>44174</v>
      </c>
      <c r="L46" s="84">
        <v>8872</v>
      </c>
      <c r="M46" s="86"/>
      <c r="N46" s="84">
        <v>20996</v>
      </c>
      <c r="O46" s="84">
        <v>14268</v>
      </c>
      <c r="P46" s="84">
        <v>38</v>
      </c>
      <c r="Q46" s="55"/>
      <c r="R46" s="62" t="s">
        <v>79</v>
      </c>
      <c r="S46" s="24"/>
      <c r="T46" s="24"/>
    </row>
    <row r="47" spans="1:20">
      <c r="A47" s="25"/>
      <c r="B47" s="57" t="s">
        <v>80</v>
      </c>
      <c r="C47" s="25"/>
      <c r="D47" s="25"/>
      <c r="E47" s="83">
        <f t="shared" si="3"/>
        <v>281245</v>
      </c>
      <c r="F47" s="83">
        <f t="shared" si="4"/>
        <v>175921</v>
      </c>
      <c r="G47" s="84">
        <v>6247</v>
      </c>
      <c r="H47" s="84">
        <v>97456</v>
      </c>
      <c r="I47" s="84">
        <v>71825</v>
      </c>
      <c r="J47" s="88">
        <v>393</v>
      </c>
      <c r="K47" s="85">
        <f t="shared" si="5"/>
        <v>105324</v>
      </c>
      <c r="L47" s="84">
        <v>17982</v>
      </c>
      <c r="M47" s="86"/>
      <c r="N47" s="84">
        <v>72554</v>
      </c>
      <c r="O47" s="84">
        <v>14772</v>
      </c>
      <c r="P47" s="87">
        <v>16</v>
      </c>
      <c r="Q47" s="55"/>
      <c r="R47" s="62" t="s">
        <v>81</v>
      </c>
      <c r="S47" s="24"/>
      <c r="T47" s="24"/>
    </row>
    <row r="48" spans="1:20">
      <c r="A48" s="25"/>
      <c r="B48" s="57" t="s">
        <v>82</v>
      </c>
      <c r="C48" s="25"/>
      <c r="D48" s="25"/>
      <c r="E48" s="83">
        <f t="shared" si="3"/>
        <v>249304</v>
      </c>
      <c r="F48" s="83">
        <f t="shared" si="4"/>
        <v>144508</v>
      </c>
      <c r="G48" s="84">
        <v>7209</v>
      </c>
      <c r="H48" s="84">
        <v>76245</v>
      </c>
      <c r="I48" s="84">
        <v>60994</v>
      </c>
      <c r="J48" s="88">
        <v>60</v>
      </c>
      <c r="K48" s="85">
        <f t="shared" si="5"/>
        <v>104796</v>
      </c>
      <c r="L48" s="84">
        <v>19514</v>
      </c>
      <c r="M48" s="86"/>
      <c r="N48" s="84">
        <v>20305</v>
      </c>
      <c r="O48" s="84">
        <v>64949</v>
      </c>
      <c r="P48" s="87">
        <v>28</v>
      </c>
      <c r="Q48" s="55"/>
      <c r="R48" s="62" t="s">
        <v>83</v>
      </c>
      <c r="S48" s="24"/>
      <c r="T48" s="24"/>
    </row>
    <row r="49" spans="1:20">
      <c r="A49" s="25"/>
      <c r="B49" s="57" t="s">
        <v>84</v>
      </c>
      <c r="C49" s="25"/>
      <c r="D49" s="25"/>
      <c r="E49" s="83">
        <f t="shared" si="3"/>
        <v>27330</v>
      </c>
      <c r="F49" s="83">
        <f t="shared" si="4"/>
        <v>18424</v>
      </c>
      <c r="G49" s="84">
        <v>372</v>
      </c>
      <c r="H49" s="84">
        <v>10306</v>
      </c>
      <c r="I49" s="83">
        <v>7746</v>
      </c>
      <c r="J49" s="83" t="s">
        <v>43</v>
      </c>
      <c r="K49" s="85">
        <f t="shared" si="5"/>
        <v>8906</v>
      </c>
      <c r="L49" s="84">
        <v>2260</v>
      </c>
      <c r="M49" s="86"/>
      <c r="N49" s="84">
        <v>5327</v>
      </c>
      <c r="O49" s="84">
        <v>1318</v>
      </c>
      <c r="P49" s="87">
        <v>1</v>
      </c>
      <c r="Q49" s="55"/>
      <c r="R49" s="62" t="s">
        <v>85</v>
      </c>
      <c r="S49" s="24"/>
      <c r="T49" s="24"/>
    </row>
    <row r="50" spans="1:20">
      <c r="A50" s="25"/>
      <c r="B50" s="57" t="s">
        <v>86</v>
      </c>
      <c r="C50" s="25"/>
      <c r="D50" s="25"/>
      <c r="E50" s="83">
        <f t="shared" si="3"/>
        <v>52426</v>
      </c>
      <c r="F50" s="83">
        <f t="shared" si="4"/>
        <v>30867</v>
      </c>
      <c r="G50" s="84">
        <v>644</v>
      </c>
      <c r="H50" s="84">
        <v>18809</v>
      </c>
      <c r="I50" s="84">
        <v>11406</v>
      </c>
      <c r="J50" s="83">
        <v>8</v>
      </c>
      <c r="K50" s="85">
        <f t="shared" si="5"/>
        <v>21559</v>
      </c>
      <c r="L50" s="84">
        <v>4068</v>
      </c>
      <c r="M50" s="86"/>
      <c r="N50" s="84">
        <v>15434</v>
      </c>
      <c r="O50" s="84">
        <v>2057</v>
      </c>
      <c r="P50" s="87" t="s">
        <v>43</v>
      </c>
      <c r="Q50" s="55"/>
      <c r="R50" s="62" t="s">
        <v>87</v>
      </c>
      <c r="S50" s="24"/>
      <c r="T50" s="24"/>
    </row>
    <row r="51" spans="1:20">
      <c r="A51" s="25"/>
      <c r="B51" s="57" t="s">
        <v>88</v>
      </c>
      <c r="C51" s="25"/>
      <c r="D51" s="25"/>
      <c r="E51" s="83">
        <f t="shared" si="3"/>
        <v>87516</v>
      </c>
      <c r="F51" s="83">
        <f t="shared" si="4"/>
        <v>50171</v>
      </c>
      <c r="G51" s="84">
        <v>1062</v>
      </c>
      <c r="H51" s="84">
        <v>32160</v>
      </c>
      <c r="I51" s="84">
        <v>16949</v>
      </c>
      <c r="J51" s="83" t="s">
        <v>43</v>
      </c>
      <c r="K51" s="85">
        <f t="shared" si="5"/>
        <v>37345</v>
      </c>
      <c r="L51" s="84">
        <v>7706</v>
      </c>
      <c r="M51" s="86"/>
      <c r="N51" s="84">
        <v>27433</v>
      </c>
      <c r="O51" s="84">
        <v>2202</v>
      </c>
      <c r="P51" s="87">
        <v>4</v>
      </c>
      <c r="Q51" s="55"/>
      <c r="R51" s="62" t="s">
        <v>89</v>
      </c>
      <c r="S51" s="24"/>
      <c r="T51" s="24"/>
    </row>
    <row r="52" spans="1:20">
      <c r="A52" s="25"/>
      <c r="B52" s="57"/>
      <c r="C52" s="25"/>
      <c r="D52" s="25"/>
      <c r="E52" s="89"/>
      <c r="F52" s="89"/>
      <c r="G52" s="89"/>
      <c r="H52" s="89"/>
      <c r="I52" s="89"/>
      <c r="J52" s="89"/>
      <c r="K52" s="25"/>
      <c r="L52" s="55"/>
      <c r="M52" s="90"/>
      <c r="N52" s="25"/>
      <c r="O52" s="55"/>
      <c r="P52" s="55"/>
      <c r="Q52" s="55"/>
      <c r="R52" s="62"/>
      <c r="S52" s="24"/>
      <c r="T52" s="24"/>
    </row>
    <row r="53" spans="1:20">
      <c r="A53" s="25"/>
      <c r="B53" s="57"/>
      <c r="C53" s="25"/>
      <c r="D53" s="25"/>
      <c r="E53" s="89"/>
      <c r="F53" s="89"/>
      <c r="G53" s="89"/>
      <c r="H53" s="89"/>
      <c r="I53" s="89"/>
      <c r="J53" s="89"/>
      <c r="K53" s="25"/>
      <c r="L53" s="55"/>
      <c r="M53" s="90"/>
      <c r="N53" s="25"/>
      <c r="O53" s="55"/>
      <c r="P53" s="55"/>
      <c r="Q53" s="55"/>
      <c r="R53" s="62"/>
      <c r="S53" s="24"/>
      <c r="T53" s="24"/>
    </row>
    <row r="54" spans="1:20">
      <c r="A54" s="25"/>
      <c r="B54" s="57"/>
      <c r="C54" s="25"/>
      <c r="D54" s="25"/>
      <c r="E54" s="89"/>
      <c r="F54" s="89"/>
      <c r="G54" s="89"/>
      <c r="H54" s="89"/>
      <c r="I54" s="89"/>
      <c r="J54" s="89"/>
      <c r="K54" s="25"/>
      <c r="L54" s="55"/>
      <c r="M54" s="90"/>
      <c r="N54" s="25"/>
      <c r="O54" s="55"/>
      <c r="P54" s="55"/>
      <c r="Q54" s="55"/>
      <c r="R54" s="62"/>
      <c r="S54" s="24"/>
      <c r="T54" s="24"/>
    </row>
    <row r="55" spans="1:20">
      <c r="A55" s="25"/>
      <c r="B55" s="57"/>
      <c r="C55" s="25"/>
      <c r="D55" s="25"/>
      <c r="E55" s="89"/>
      <c r="F55" s="89"/>
      <c r="G55" s="89"/>
      <c r="H55" s="89"/>
      <c r="I55" s="89"/>
      <c r="J55" s="89"/>
      <c r="K55" s="25"/>
      <c r="L55" s="55"/>
      <c r="M55" s="90"/>
      <c r="N55" s="25"/>
      <c r="O55" s="55"/>
      <c r="P55" s="55"/>
      <c r="Q55" s="55"/>
      <c r="R55" s="62"/>
      <c r="S55" s="24"/>
      <c r="T55" s="24"/>
    </row>
    <row r="56" spans="1:20">
      <c r="A56" s="25"/>
      <c r="B56" s="57"/>
      <c r="C56" s="25"/>
      <c r="D56" s="25"/>
      <c r="E56" s="89"/>
      <c r="F56" s="89"/>
      <c r="G56" s="89"/>
      <c r="H56" s="89"/>
      <c r="I56" s="89"/>
      <c r="J56" s="89"/>
      <c r="K56" s="25"/>
      <c r="L56" s="55"/>
      <c r="M56" s="90"/>
      <c r="N56" s="25"/>
      <c r="O56" s="55"/>
      <c r="P56" s="55"/>
      <c r="Q56" s="55"/>
      <c r="R56" s="62"/>
      <c r="S56" s="24"/>
      <c r="T56" s="24"/>
    </row>
    <row r="57" spans="1:20">
      <c r="A57" s="25"/>
      <c r="B57" s="57"/>
      <c r="C57" s="25"/>
      <c r="D57" s="25"/>
      <c r="E57" s="89"/>
      <c r="F57" s="89"/>
      <c r="G57" s="89"/>
      <c r="H57" s="89"/>
      <c r="I57" s="89"/>
      <c r="J57" s="89"/>
      <c r="K57" s="25"/>
      <c r="L57" s="55"/>
      <c r="M57" s="90"/>
      <c r="N57" s="25"/>
      <c r="O57" s="55"/>
      <c r="P57" s="55"/>
      <c r="Q57" s="55"/>
      <c r="R57" s="62"/>
      <c r="S57" s="24"/>
      <c r="T57" s="24"/>
    </row>
    <row r="58" spans="1:20">
      <c r="A58" s="25"/>
      <c r="B58" s="25"/>
      <c r="C58" s="25"/>
      <c r="D58" s="25"/>
      <c r="E58" s="89"/>
      <c r="F58" s="89"/>
      <c r="G58" s="89"/>
      <c r="H58" s="89"/>
      <c r="I58" s="89"/>
      <c r="J58" s="89"/>
      <c r="K58" s="25"/>
      <c r="L58" s="55"/>
      <c r="M58" s="90"/>
      <c r="N58" s="25"/>
      <c r="O58" s="55"/>
      <c r="P58" s="55"/>
      <c r="Q58" s="55"/>
      <c r="R58" s="24"/>
      <c r="S58" s="24"/>
      <c r="T58" s="24"/>
    </row>
    <row r="59" spans="1:20">
      <c r="A59" s="69"/>
      <c r="B59" s="69"/>
      <c r="C59" s="69"/>
      <c r="D59" s="69"/>
      <c r="E59" s="40"/>
      <c r="F59" s="40"/>
      <c r="G59" s="40"/>
      <c r="H59" s="40"/>
      <c r="I59" s="40"/>
      <c r="J59" s="40"/>
      <c r="K59" s="69"/>
      <c r="L59" s="41"/>
      <c r="M59" s="70"/>
      <c r="N59" s="69"/>
      <c r="O59" s="41"/>
      <c r="P59" s="41"/>
      <c r="Q59" s="41"/>
      <c r="R59" s="69"/>
      <c r="S59" s="24"/>
      <c r="T59" s="24"/>
    </row>
    <row r="60" spans="1:20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4"/>
      <c r="R60" s="24"/>
      <c r="S60" s="25"/>
      <c r="T60" s="24"/>
    </row>
    <row r="61" spans="1:20">
      <c r="A61" s="25"/>
      <c r="B61" s="25" t="s">
        <v>67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4"/>
    </row>
    <row r="62" spans="1:20">
      <c r="A62" s="25"/>
      <c r="B62" s="25" t="s">
        <v>68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4"/>
    </row>
    <row r="63" spans="1:20">
      <c r="T63" s="72"/>
    </row>
  </sheetData>
  <mergeCells count="12">
    <mergeCell ref="L40:M40"/>
    <mergeCell ref="L41:M41"/>
    <mergeCell ref="A5:D8"/>
    <mergeCell ref="F5:J5"/>
    <mergeCell ref="K5:P5"/>
    <mergeCell ref="Q5:R8"/>
    <mergeCell ref="L7:M7"/>
    <mergeCell ref="A38:D41"/>
    <mergeCell ref="F38:J38"/>
    <mergeCell ref="K38:P38"/>
    <mergeCell ref="Q38:R41"/>
    <mergeCell ref="L39:M3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2017-08-31T07:51:32Z</dcterms:created>
  <dcterms:modified xsi:type="dcterms:W3CDTF">2017-08-31T07:52:57Z</dcterms:modified>
</cp:coreProperties>
</file>