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2.1" sheetId="45" r:id="rId1"/>
  </sheets>
  <definedNames>
    <definedName name="_xlnm.Print_Area" localSheetId="0">'T-12.1'!$A$1:$M$38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5" l="1"/>
  <c r="F8" i="45"/>
  <c r="G8" i="45" s="1"/>
  <c r="H8" i="45"/>
  <c r="I12" i="45" s="1"/>
  <c r="I8" i="45"/>
  <c r="I10" i="45"/>
  <c r="G11" i="45"/>
  <c r="I11" i="45"/>
  <c r="G12" i="45"/>
  <c r="G13" i="45"/>
  <c r="I13" i="45"/>
  <c r="G14" i="45"/>
  <c r="G15" i="45"/>
  <c r="I15" i="45"/>
  <c r="G16" i="45"/>
  <c r="I16" i="45"/>
  <c r="I18" i="45"/>
  <c r="G20" i="45"/>
  <c r="I20" i="45"/>
  <c r="G21" i="45"/>
  <c r="I21" i="45"/>
  <c r="G22" i="45"/>
  <c r="I22" i="45"/>
  <c r="G23" i="45"/>
  <c r="I23" i="45"/>
  <c r="G24" i="45"/>
  <c r="I24" i="45"/>
  <c r="G25" i="45"/>
  <c r="I25" i="45"/>
  <c r="G26" i="45"/>
  <c r="I26" i="45"/>
  <c r="G27" i="45"/>
  <c r="I27" i="45"/>
  <c r="G28" i="45"/>
  <c r="I28" i="45"/>
  <c r="G29" i="45"/>
  <c r="I29" i="45"/>
  <c r="G30" i="45"/>
  <c r="I30" i="45"/>
  <c r="G32" i="45"/>
  <c r="I32" i="45"/>
  <c r="G33" i="45"/>
  <c r="I33" i="45"/>
  <c r="I14" i="45" l="1"/>
</calcChain>
</file>

<file path=xl/sharedStrings.xml><?xml version="1.0" encoding="utf-8"?>
<sst xmlns="http://schemas.openxmlformats.org/spreadsheetml/2006/main" count="78" uniqueCount="69">
  <si>
    <t>Total</t>
  </si>
  <si>
    <t>รวมยอด</t>
  </si>
  <si>
    <t>Table</t>
  </si>
  <si>
    <t>ตาราง</t>
  </si>
  <si>
    <t>-</t>
  </si>
  <si>
    <t>establishments</t>
  </si>
  <si>
    <t>สถานประกอบการ</t>
  </si>
  <si>
    <t>Number</t>
  </si>
  <si>
    <t>จำนวน</t>
  </si>
  <si>
    <t>ลูกจ้าง</t>
  </si>
  <si>
    <t>การผลิต</t>
  </si>
  <si>
    <t>Construction</t>
  </si>
  <si>
    <t>การก่อสร้าง</t>
  </si>
  <si>
    <t>Manufacturing</t>
  </si>
  <si>
    <t xml:space="preserve"> Source :  The 2012 Business and  Industrial census (Basic Information)  Prachuap Khiri Khan Provincial, National Statistical Office</t>
  </si>
  <si>
    <t xml:space="preserve">     ที่มา :  สำมะโนธุรกิจและอุตสาหกรรม พ.ศ. 2555 (ข้อมูลพื้นฐาน) จังหวัดประจวบคีรีขันธ์ 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</si>
  <si>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</si>
  <si>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</si>
  <si>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</si>
  <si>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</si>
  <si>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Sewerage, waste management and remediation activities</t>
  </si>
  <si>
    <t>การจัดการและการบำบัดน้ำเสีย ของเสียและสิ่งปฏิกูล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</si>
  <si>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</si>
  <si>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</si>
  <si>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</si>
  <si>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</si>
  <si>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</si>
  <si>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</si>
  <si>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</si>
  <si>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</si>
  <si>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</si>
  <si>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</si>
  <si>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</si>
  <si>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</si>
  <si>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</si>
  <si>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</si>
  <si>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</si>
  <si>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</si>
  <si>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</si>
  <si>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</si>
  <si>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</si>
  <si>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</si>
  <si>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</si>
  <si>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</si>
  <si>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</si>
  <si>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</si>
  <si>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</si>
  <si>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</si>
  <si>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</si>
  <si>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</si>
  <si>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</si>
  <si>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</si>
  <si>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</si>
  <si>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</si>
  <si>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</si>
  <si>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</si>
  <si>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</si>
  <si>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</si>
  <si>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</si>
  <si>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</si>
  <si>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Percentage</t>
  </si>
  <si>
    <t>ร้อยละ</t>
  </si>
  <si>
    <t>Size of establishments/</t>
  </si>
  <si>
    <t>Employee</t>
  </si>
  <si>
    <t>Person engaged</t>
  </si>
  <si>
    <t>ขนาดของสถานประกอบการ/</t>
  </si>
  <si>
    <t>คนทำงาน</t>
  </si>
  <si>
    <t>Establishment, Person Engaged and Employee by Size of Establishment and Economic Activity : 2016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</si>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</sst>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6" fillId="0" borderId="0" xfId="4" applyFont="1" applyBorder="1"/>
    <xf numFmtId="0" fontId="7" fillId="0" borderId="0" xfId="4" applyFont="1" applyBorder="1"/>
    <xf numFmtId="0" fontId="2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4" fillId="0" borderId="0" xfId="4" applyFont="1" applyBorder="1"/>
    <xf numFmtId="0" fontId="4" fillId="0" borderId="0" xfId="4" applyFont="1"/>
    <xf numFmtId="0" fontId="9" fillId="0" borderId="0" xfId="4" applyFont="1"/>
    <xf numFmtId="0" fontId="9" fillId="0" borderId="0" xfId="4" applyFont="1" applyAlignment="1">
      <alignment horizontal="center"/>
    </xf>
    <xf numFmtId="0" fontId="2" fillId="0" borderId="0" xfId="4" applyFont="1"/>
    <xf numFmtId="0" fontId="9" fillId="0" borderId="0" xfId="4" applyFont="1" applyBorder="1"/>
    <xf numFmtId="0" fontId="6" fillId="0" borderId="0" xfId="4" applyFont="1"/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2" fillId="0" borderId="0" xfId="4" applyFont="1" applyBorder="1"/>
    <xf numFmtId="0" fontId="4" fillId="0" borderId="5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7" fillId="0" borderId="8" xfId="4" applyFont="1" applyBorder="1" applyAlignment="1">
      <alignment vertical="center"/>
    </xf>
    <xf numFmtId="0" fontId="6" fillId="0" borderId="3" xfId="4" applyFont="1" applyBorder="1"/>
    <xf numFmtId="0" fontId="4" fillId="0" borderId="0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/>
    </xf>
    <xf numFmtId="0" fontId="2" fillId="0" borderId="0" xfId="4" applyFont="1" applyAlignment="1">
      <alignment horizontal="left"/>
    </xf>
    <xf numFmtId="0" fontId="4" fillId="0" borderId="3" xfId="4" applyFont="1" applyBorder="1"/>
    <xf numFmtId="0" fontId="4" fillId="0" borderId="6" xfId="4" applyFont="1" applyBorder="1"/>
    <xf numFmtId="0" fontId="8" fillId="0" borderId="0" xfId="4" applyFont="1" applyBorder="1"/>
    <xf numFmtId="0" fontId="6" fillId="0" borderId="4" xfId="4" applyFont="1" applyBorder="1"/>
    <xf numFmtId="0" fontId="6" fillId="0" borderId="9" xfId="4" applyFont="1" applyBorder="1"/>
    <xf numFmtId="187" fontId="2" fillId="0" borderId="2" xfId="5" applyNumberFormat="1" applyFont="1" applyBorder="1"/>
    <xf numFmtId="187" fontId="4" fillId="0" borderId="2" xfId="5" applyNumberFormat="1" applyFont="1" applyBorder="1"/>
    <xf numFmtId="189" fontId="2" fillId="0" borderId="2" xfId="5" applyNumberFormat="1" applyFont="1" applyBorder="1"/>
    <xf numFmtId="0" fontId="2" fillId="0" borderId="1" xfId="4" applyFont="1" applyBorder="1" applyAlignment="1">
      <alignment vertical="center"/>
    </xf>
    <xf numFmtId="189" fontId="2" fillId="0" borderId="1" xfId="5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2" fillId="0" borderId="0" xfId="4" applyFont="1" applyBorder="1" applyAlignment="1">
      <alignment vertical="top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top"/>
    </xf>
    <xf numFmtId="0" fontId="7" fillId="0" borderId="1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8" fillId="0" borderId="8" xfId="4" applyFont="1" applyBorder="1" applyAlignment="1">
      <alignment vertical="center"/>
    </xf>
    <xf numFmtId="189" fontId="4" fillId="0" borderId="2" xfId="5" applyNumberFormat="1" applyFont="1" applyBorder="1"/>
    <xf numFmtId="0" fontId="4" fillId="0" borderId="3" xfId="4" applyFont="1" applyBorder="1" applyAlignment="1"/>
    <xf numFmtId="0" fontId="4" fillId="0" borderId="6" xfId="4" applyFont="1" applyBorder="1" applyAlignment="1"/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12</xdr:col>
      <xdr:colOff>438150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3801725" y="0"/>
          <a:ext cx="638175" cy="683895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6" cy="3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view="pageBreakPreview" topLeftCell="A16" zoomScaleNormal="100" zoomScaleSheetLayoutView="100" workbookViewId="0">
      <selection activeCell="E22" sqref="E22"/>
    </sheetView>
  </sheetViews>
  <sheetFormatPr defaultColWidth="11.375" defaultRowHeight="18.75"/>
  <cols>
    <col min="1" max="1" width="2.125" style="11" customWidth="1"/>
    <col min="2" max="2" width="7.5" style="11" customWidth="1"/>
    <col min="3" max="3" width="6.75" style="11" customWidth="1"/>
    <col min="4" max="4" width="32.625" style="11" customWidth="1"/>
    <col min="5" max="5" width="18.25" style="11" customWidth="1"/>
    <col min="6" max="9" width="13.875" style="11" customWidth="1"/>
    <col min="10" max="10" width="2.125" style="11" customWidth="1"/>
    <col min="11" max="11" width="55.5" style="11" customWidth="1"/>
    <col min="12" max="12" width="3.375" style="1" customWidth="1"/>
    <col min="13" max="13" width="5.875" style="1" customWidth="1"/>
    <col min="14" max="16384" width="11.375" style="1"/>
  </cols>
  <sheetData>
    <row r="1" spans="1:12" s="10" customFormat="1" ht="19.5" customHeight="1">
      <c r="A1" s="7"/>
      <c r="B1" s="7" t="s">
        <v>3</v>
      </c>
      <c r="C1" s="8">
        <v>12.1</v>
      </c>
      <c r="D1" s="7" t="s">
        <v>68</v>
      </c>
      <c r="E1" s="7"/>
      <c r="F1" s="7"/>
      <c r="G1" s="7"/>
      <c r="H1" s="7"/>
      <c r="I1" s="7"/>
      <c r="J1" s="7"/>
      <c r="K1" s="7"/>
    </row>
    <row r="2" spans="1:12" s="5" customFormat="1" ht="18.75" customHeight="1">
      <c r="A2" s="6"/>
      <c r="B2" s="7" t="s">
        <v>2</v>
      </c>
      <c r="C2" s="8">
        <v>12.1</v>
      </c>
      <c r="D2" s="7" t="s">
        <v>67</v>
      </c>
      <c r="E2" s="6"/>
      <c r="F2" s="6"/>
      <c r="G2" s="6"/>
      <c r="H2" s="6"/>
      <c r="I2" s="6"/>
      <c r="J2" s="6"/>
      <c r="K2" s="6"/>
    </row>
    <row r="3" spans="1:12" ht="2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9" customFormat="1" ht="16.5" customHeight="1">
      <c r="A4" s="47"/>
      <c r="B4" s="47"/>
      <c r="C4" s="47"/>
      <c r="D4" s="47"/>
      <c r="E4" s="18"/>
      <c r="F4" s="13" t="s">
        <v>66</v>
      </c>
      <c r="G4" s="12"/>
      <c r="H4" s="13" t="s">
        <v>9</v>
      </c>
      <c r="I4" s="12"/>
      <c r="J4" s="18"/>
      <c r="K4" s="29"/>
      <c r="L4" s="14"/>
    </row>
    <row r="5" spans="1:12" s="9" customFormat="1" ht="17.25" customHeight="1">
      <c r="A5" s="24" t="s">
        <v>65</v>
      </c>
      <c r="B5" s="24"/>
      <c r="C5" s="24"/>
      <c r="D5" s="25"/>
      <c r="E5" s="16" t="s">
        <v>6</v>
      </c>
      <c r="F5" s="20" t="s">
        <v>64</v>
      </c>
      <c r="G5" s="19"/>
      <c r="H5" s="20" t="s">
        <v>63</v>
      </c>
      <c r="I5" s="19"/>
      <c r="J5" s="17"/>
      <c r="K5" s="21" t="s">
        <v>62</v>
      </c>
      <c r="L5" s="14"/>
    </row>
    <row r="6" spans="1:12" s="9" customFormat="1" ht="17.25" customHeight="1">
      <c r="A6" s="24" t="s">
        <v>45</v>
      </c>
      <c r="B6" s="24"/>
      <c r="C6" s="24"/>
      <c r="D6" s="25"/>
      <c r="E6" s="16" t="s">
        <v>5</v>
      </c>
      <c r="F6" s="16" t="s">
        <v>8</v>
      </c>
      <c r="G6" s="16" t="s">
        <v>61</v>
      </c>
      <c r="H6" s="16" t="s">
        <v>8</v>
      </c>
      <c r="I6" s="17" t="s">
        <v>61</v>
      </c>
      <c r="J6" s="17"/>
      <c r="K6" s="21" t="s">
        <v>44</v>
      </c>
      <c r="L6" s="14"/>
    </row>
    <row r="7" spans="1:12" s="9" customFormat="1" ht="15.75" customHeight="1">
      <c r="A7" s="46"/>
      <c r="B7" s="46"/>
      <c r="C7" s="46"/>
      <c r="D7" s="46"/>
      <c r="E7" s="26"/>
      <c r="F7" s="15" t="s">
        <v>7</v>
      </c>
      <c r="G7" s="15" t="s">
        <v>60</v>
      </c>
      <c r="H7" s="15" t="s">
        <v>7</v>
      </c>
      <c r="I7" s="15" t="s">
        <v>60</v>
      </c>
      <c r="J7" s="26"/>
      <c r="K7" s="28"/>
      <c r="L7" s="14"/>
    </row>
    <row r="8" spans="1:12" s="3" customFormat="1" ht="18.75" customHeight="1">
      <c r="A8" s="24" t="s">
        <v>1</v>
      </c>
      <c r="B8" s="24"/>
      <c r="C8" s="24"/>
      <c r="D8" s="25"/>
      <c r="E8" s="34">
        <f>SUM(E11:E16)</f>
        <v>24027</v>
      </c>
      <c r="F8" s="34">
        <f>SUM(F11:F16)</f>
        <v>90700</v>
      </c>
      <c r="G8" s="45">
        <f>F8/$F$8*100</f>
        <v>100</v>
      </c>
      <c r="H8" s="34">
        <f>SUM(H11:H16)</f>
        <v>56029</v>
      </c>
      <c r="I8" s="45">
        <f>H8/$H$8*100</f>
        <v>100</v>
      </c>
      <c r="J8" s="36"/>
      <c r="K8" s="21" t="s">
        <v>0</v>
      </c>
    </row>
    <row r="9" spans="1:12" s="30" customFormat="1" ht="16.5" customHeight="1">
      <c r="A9" s="38" t="s">
        <v>59</v>
      </c>
      <c r="B9" s="38"/>
      <c r="C9" s="38"/>
      <c r="D9" s="44"/>
      <c r="E9" s="33"/>
      <c r="F9" s="33"/>
      <c r="G9" s="33"/>
      <c r="H9" s="33"/>
      <c r="I9" s="35"/>
      <c r="J9" s="43" t="s">
        <v>58</v>
      </c>
      <c r="K9" s="38"/>
    </row>
    <row r="10" spans="1:12" s="30" customFormat="1" ht="3" customHeight="1">
      <c r="A10" s="38"/>
      <c r="B10" s="38"/>
      <c r="C10" s="38"/>
      <c r="D10" s="44"/>
      <c r="E10" s="33"/>
      <c r="F10" s="33"/>
      <c r="G10" s="33"/>
      <c r="H10" s="33"/>
      <c r="I10" s="35">
        <f>H10/$F$8*100</f>
        <v>0</v>
      </c>
      <c r="J10" s="43"/>
      <c r="K10" s="38"/>
    </row>
    <row r="11" spans="1:12" s="2" customFormat="1" ht="15" customHeight="1">
      <c r="A11" s="4"/>
      <c r="B11" s="4" t="s">
        <v>57</v>
      </c>
      <c r="C11" s="4"/>
      <c r="D11" s="22"/>
      <c r="E11" s="33">
        <v>23512</v>
      </c>
      <c r="F11" s="33">
        <v>56327</v>
      </c>
      <c r="G11" s="35">
        <f>F11/$F$8*100</f>
        <v>62.102535832414553</v>
      </c>
      <c r="H11" s="33">
        <v>23496</v>
      </c>
      <c r="I11" s="35">
        <f>H11/$H$8*100</f>
        <v>41.935426297096143</v>
      </c>
      <c r="J11" s="42"/>
      <c r="K11" s="4" t="s">
        <v>56</v>
      </c>
    </row>
    <row r="12" spans="1:12" s="2" customFormat="1" ht="15" customHeight="1">
      <c r="A12" s="4"/>
      <c r="B12" s="4" t="s">
        <v>55</v>
      </c>
      <c r="C12" s="4"/>
      <c r="D12" s="22"/>
      <c r="E12" s="33">
        <v>252</v>
      </c>
      <c r="F12" s="33">
        <v>4928</v>
      </c>
      <c r="G12" s="35">
        <f>F12/$F$8*100</f>
        <v>5.4332965821389196</v>
      </c>
      <c r="H12" s="33">
        <v>4163</v>
      </c>
      <c r="I12" s="35">
        <f>H12/$H$8*100</f>
        <v>7.4300808509878813</v>
      </c>
      <c r="J12" s="42"/>
      <c r="K12" s="4" t="s">
        <v>54</v>
      </c>
    </row>
    <row r="13" spans="1:12" s="2" customFormat="1" ht="15" customHeight="1">
      <c r="A13" s="4"/>
      <c r="B13" s="4" t="s">
        <v>53</v>
      </c>
      <c r="C13" s="4"/>
      <c r="D13" s="22"/>
      <c r="E13" s="33">
        <v>54</v>
      </c>
      <c r="F13" s="33">
        <v>1550</v>
      </c>
      <c r="G13" s="35">
        <f>F13/$F$8*100</f>
        <v>1.7089305402425579</v>
      </c>
      <c r="H13" s="33">
        <v>1936</v>
      </c>
      <c r="I13" s="35">
        <f>H13/$H$8*100</f>
        <v>3.455353477663353</v>
      </c>
      <c r="J13" s="42"/>
      <c r="K13" s="4" t="s">
        <v>52</v>
      </c>
    </row>
    <row r="14" spans="1:12" s="2" customFormat="1" ht="15" customHeight="1">
      <c r="A14" s="4"/>
      <c r="B14" s="4" t="s">
        <v>51</v>
      </c>
      <c r="C14" s="4"/>
      <c r="D14" s="22"/>
      <c r="E14" s="33">
        <v>94</v>
      </c>
      <c r="F14" s="33">
        <v>3549</v>
      </c>
      <c r="G14" s="35">
        <f>F14/$F$8*100</f>
        <v>3.9128996692392501</v>
      </c>
      <c r="H14" s="33">
        <v>2990</v>
      </c>
      <c r="I14" s="35">
        <f>H14/$H$8*100</f>
        <v>5.3365221581680915</v>
      </c>
      <c r="J14" s="42"/>
      <c r="K14" s="4" t="s">
        <v>50</v>
      </c>
    </row>
    <row r="15" spans="1:12" s="2" customFormat="1" ht="15" customHeight="1">
      <c r="A15" s="4"/>
      <c r="B15" s="4" t="s">
        <v>49</v>
      </c>
      <c r="C15" s="4"/>
      <c r="D15" s="22"/>
      <c r="E15" s="33">
        <v>85</v>
      </c>
      <c r="F15" s="33">
        <v>7628</v>
      </c>
      <c r="G15" s="35">
        <f>F15/$F$8*100</f>
        <v>8.4101433296582133</v>
      </c>
      <c r="H15" s="33">
        <v>6936</v>
      </c>
      <c r="I15" s="35">
        <f>H15/$H$8*100</f>
        <v>12.37930357493441</v>
      </c>
      <c r="J15" s="42"/>
      <c r="K15" s="4" t="s">
        <v>48</v>
      </c>
    </row>
    <row r="16" spans="1:12" s="2" customFormat="1" ht="15" customHeight="1">
      <c r="A16" s="4"/>
      <c r="B16" s="4" t="s">
        <v>47</v>
      </c>
      <c r="C16" s="4"/>
      <c r="D16" s="22"/>
      <c r="E16" s="33">
        <v>30</v>
      </c>
      <c r="F16" s="33">
        <v>16718</v>
      </c>
      <c r="G16" s="35">
        <f>F16/$F$8*100</f>
        <v>18.432194046306506</v>
      </c>
      <c r="H16" s="33">
        <v>16508</v>
      </c>
      <c r="I16" s="35">
        <f>H16/$H$8*100</f>
        <v>29.463313641150119</v>
      </c>
      <c r="J16" s="42"/>
      <c r="K16" s="4" t="s">
        <v>46</v>
      </c>
    </row>
    <row r="17" spans="1:11" s="30" customFormat="1" ht="15.75" customHeight="1">
      <c r="A17" s="38" t="s">
        <v>45</v>
      </c>
      <c r="B17" s="38"/>
      <c r="C17" s="38"/>
      <c r="D17" s="44"/>
      <c r="E17" s="33"/>
      <c r="F17" s="33"/>
      <c r="G17" s="33"/>
      <c r="H17" s="33"/>
      <c r="I17" s="35"/>
      <c r="J17" s="43" t="s">
        <v>44</v>
      </c>
      <c r="K17" s="38"/>
    </row>
    <row r="18" spans="1:11" s="30" customFormat="1" ht="3.75" customHeight="1">
      <c r="A18" s="38"/>
      <c r="B18" s="38"/>
      <c r="C18" s="38"/>
      <c r="D18" s="44"/>
      <c r="E18" s="33"/>
      <c r="F18" s="33"/>
      <c r="G18" s="33"/>
      <c r="H18" s="33"/>
      <c r="I18" s="35">
        <f>H18/$H$8*100</f>
        <v>0</v>
      </c>
      <c r="J18" s="43"/>
      <c r="K18" s="38"/>
    </row>
    <row r="19" spans="1:11" s="2" customFormat="1" ht="15" customHeight="1">
      <c r="A19" s="4"/>
      <c r="B19" s="4" t="s">
        <v>43</v>
      </c>
      <c r="C19" s="4"/>
      <c r="D19" s="22"/>
      <c r="E19" s="33"/>
      <c r="F19" s="33"/>
      <c r="G19" s="35"/>
      <c r="H19" s="33"/>
      <c r="I19" s="35"/>
      <c r="J19" s="42"/>
      <c r="K19" s="4" t="s">
        <v>42</v>
      </c>
    </row>
    <row r="20" spans="1:11" s="2" customFormat="1" ht="15" customHeight="1">
      <c r="A20" s="4"/>
      <c r="B20" s="4" t="s">
        <v>41</v>
      </c>
      <c r="C20" s="4"/>
      <c r="D20" s="22"/>
      <c r="E20" s="33">
        <v>1883</v>
      </c>
      <c r="F20" s="33">
        <v>5051</v>
      </c>
      <c r="G20" s="35">
        <f>F20/$F$8*100</f>
        <v>5.56890848952591</v>
      </c>
      <c r="H20" s="33">
        <v>2542</v>
      </c>
      <c r="I20" s="35">
        <f>H20/$H$8*100</f>
        <v>4.5369362294526043</v>
      </c>
      <c r="J20" s="42"/>
      <c r="K20" s="4" t="s">
        <v>40</v>
      </c>
    </row>
    <row r="21" spans="1:11" s="2" customFormat="1" ht="15" customHeight="1">
      <c r="A21" s="4"/>
      <c r="B21" s="4" t="s">
        <v>39</v>
      </c>
      <c r="C21" s="4"/>
      <c r="D21" s="22"/>
      <c r="E21" s="33">
        <v>1162</v>
      </c>
      <c r="F21" s="33">
        <v>5793</v>
      </c>
      <c r="G21" s="35">
        <f>F21/$F$8*100</f>
        <v>6.3869900771775079</v>
      </c>
      <c r="H21" s="33">
        <v>3611</v>
      </c>
      <c r="I21" s="35">
        <f>H21/$H$8*100</f>
        <v>6.4448767602491559</v>
      </c>
      <c r="J21" s="42"/>
      <c r="K21" s="4" t="s">
        <v>38</v>
      </c>
    </row>
    <row r="22" spans="1:11" s="2" customFormat="1" ht="15" customHeight="1">
      <c r="A22" s="4"/>
      <c r="B22" s="4" t="s">
        <v>37</v>
      </c>
      <c r="C22" s="4"/>
      <c r="D22" s="22"/>
      <c r="E22" s="33">
        <v>8323</v>
      </c>
      <c r="F22" s="33">
        <v>19201</v>
      </c>
      <c r="G22" s="35">
        <f>F22/$F$8*100</f>
        <v>21.169790518191842</v>
      </c>
      <c r="H22" s="33">
        <v>7102</v>
      </c>
      <c r="I22" s="35">
        <f>H22/$H$8*100</f>
        <v>12.675578718163807</v>
      </c>
      <c r="J22" s="42"/>
      <c r="K22" s="4" t="s">
        <v>36</v>
      </c>
    </row>
    <row r="23" spans="1:11" s="2" customFormat="1" ht="15" customHeight="1">
      <c r="A23" s="4"/>
      <c r="B23" s="4" t="s">
        <v>35</v>
      </c>
      <c r="C23" s="4"/>
      <c r="D23" s="22"/>
      <c r="E23" s="33">
        <v>5574</v>
      </c>
      <c r="F23" s="33">
        <v>22070</v>
      </c>
      <c r="G23" s="35">
        <f>F23/$F$8*100</f>
        <v>24.332965821389195</v>
      </c>
      <c r="H23" s="33">
        <v>13450</v>
      </c>
      <c r="I23" s="35">
        <f>H23/$H$8*100</f>
        <v>24.00542576165914</v>
      </c>
      <c r="J23" s="42"/>
      <c r="K23" s="4" t="s">
        <v>34</v>
      </c>
    </row>
    <row r="24" spans="1:11" s="2" customFormat="1" ht="15" customHeight="1">
      <c r="A24" s="4"/>
      <c r="B24" s="4" t="s">
        <v>33</v>
      </c>
      <c r="C24" s="4"/>
      <c r="D24" s="22"/>
      <c r="E24" s="33">
        <v>86</v>
      </c>
      <c r="F24" s="33">
        <v>266</v>
      </c>
      <c r="G24" s="35">
        <f>F24/$F$8*100</f>
        <v>0.29327453142227122</v>
      </c>
      <c r="H24" s="33">
        <v>162</v>
      </c>
      <c r="I24" s="35">
        <f>H24/$H$8*100</f>
        <v>0.28913598315158223</v>
      </c>
      <c r="J24" s="42"/>
      <c r="K24" s="4" t="s">
        <v>32</v>
      </c>
    </row>
    <row r="25" spans="1:11" s="2" customFormat="1" ht="15" customHeight="1">
      <c r="A25" s="4"/>
      <c r="B25" s="4" t="s">
        <v>31</v>
      </c>
      <c r="C25" s="4"/>
      <c r="D25" s="22"/>
      <c r="E25" s="33">
        <v>543</v>
      </c>
      <c r="F25" s="33">
        <v>2324</v>
      </c>
      <c r="G25" s="35">
        <f>F25/$F$8*100</f>
        <v>2.562293274531422</v>
      </c>
      <c r="H25" s="33">
        <v>1760</v>
      </c>
      <c r="I25" s="35">
        <f>H25/$H$8*100</f>
        <v>3.1412304342394117</v>
      </c>
      <c r="J25" s="42"/>
      <c r="K25" s="4" t="s">
        <v>30</v>
      </c>
    </row>
    <row r="26" spans="1:11" s="2" customFormat="1" ht="15" customHeight="1">
      <c r="A26" s="4"/>
      <c r="B26" s="4" t="s">
        <v>29</v>
      </c>
      <c r="C26" s="4"/>
      <c r="D26" s="22"/>
      <c r="E26" s="33">
        <v>206</v>
      </c>
      <c r="F26" s="33">
        <v>772</v>
      </c>
      <c r="G26" s="35">
        <f>F26/$F$8*100</f>
        <v>0.85115766262403525</v>
      </c>
      <c r="H26" s="33">
        <v>502</v>
      </c>
      <c r="I26" s="35">
        <f>H26/$H$8*100</f>
        <v>0.89596458976601412</v>
      </c>
      <c r="J26" s="42"/>
      <c r="K26" s="4" t="s">
        <v>28</v>
      </c>
    </row>
    <row r="27" spans="1:11" s="2" customFormat="1" ht="15" customHeight="1">
      <c r="A27" s="4"/>
      <c r="B27" s="4" t="s">
        <v>27</v>
      </c>
      <c r="C27" s="4"/>
      <c r="D27" s="22"/>
      <c r="E27" s="33">
        <v>484</v>
      </c>
      <c r="F27" s="33">
        <v>2320</v>
      </c>
      <c r="G27" s="35">
        <f>F27/$F$8*100</f>
        <v>2.557883131201764</v>
      </c>
      <c r="H27" s="33">
        <v>1704</v>
      </c>
      <c r="I27" s="35">
        <f>H27/$H$8*100</f>
        <v>3.0412821931499758</v>
      </c>
      <c r="J27" s="42"/>
      <c r="K27" s="4" t="s">
        <v>26</v>
      </c>
    </row>
    <row r="28" spans="1:11" s="2" customFormat="1" ht="15" customHeight="1">
      <c r="A28" s="4"/>
      <c r="B28" s="4" t="s">
        <v>25</v>
      </c>
      <c r="C28" s="4"/>
      <c r="D28" s="22"/>
      <c r="E28" s="33">
        <v>328</v>
      </c>
      <c r="F28" s="33">
        <v>1313</v>
      </c>
      <c r="G28" s="35">
        <f>F28/$F$8*100</f>
        <v>1.4476295479603087</v>
      </c>
      <c r="H28" s="33">
        <v>872</v>
      </c>
      <c r="I28" s="35">
        <f>H28/$H$8*100</f>
        <v>1.5563368969640721</v>
      </c>
      <c r="J28" s="42"/>
      <c r="K28" s="4" t="s">
        <v>24</v>
      </c>
    </row>
    <row r="29" spans="1:11" s="2" customFormat="1" ht="15" customHeight="1">
      <c r="A29" s="4"/>
      <c r="B29" s="4" t="s">
        <v>23</v>
      </c>
      <c r="C29" s="4"/>
      <c r="D29" s="22"/>
      <c r="E29" s="33">
        <v>2991</v>
      </c>
      <c r="F29" s="33">
        <v>4945</v>
      </c>
      <c r="G29" s="35">
        <f>F29/$F$8*100</f>
        <v>5.4520396912899667</v>
      </c>
      <c r="H29" s="33">
        <v>1396</v>
      </c>
      <c r="I29" s="35">
        <f>H29/$H$8*100</f>
        <v>2.4915668671580788</v>
      </c>
      <c r="J29" s="42"/>
      <c r="K29" s="4" t="s">
        <v>22</v>
      </c>
    </row>
    <row r="30" spans="1:11" s="2" customFormat="1" ht="15" customHeight="1">
      <c r="A30" s="4"/>
      <c r="B30" s="4" t="s">
        <v>10</v>
      </c>
      <c r="C30" s="4"/>
      <c r="D30" s="22"/>
      <c r="E30" s="33">
        <v>2037</v>
      </c>
      <c r="F30" s="33">
        <v>23121</v>
      </c>
      <c r="G30" s="35">
        <f>F30/$F$8*100</f>
        <v>25.49173098125689</v>
      </c>
      <c r="H30" s="33">
        <v>19882</v>
      </c>
      <c r="I30" s="35">
        <f>H30/$H$8*100</f>
        <v>35.485195166788628</v>
      </c>
      <c r="J30" s="42"/>
      <c r="K30" s="4" t="s">
        <v>13</v>
      </c>
    </row>
    <row r="31" spans="1:11" s="2" customFormat="1" ht="15" customHeight="1">
      <c r="A31" s="4"/>
      <c r="B31" s="4" t="s">
        <v>21</v>
      </c>
      <c r="C31" s="4"/>
      <c r="D31" s="22"/>
      <c r="E31" s="37">
        <v>8</v>
      </c>
      <c r="F31" s="37">
        <v>77</v>
      </c>
      <c r="G31" s="37" t="s">
        <v>4</v>
      </c>
      <c r="H31" s="37">
        <v>70</v>
      </c>
      <c r="I31" s="37" t="s">
        <v>4</v>
      </c>
      <c r="J31" s="42"/>
      <c r="K31" s="4" t="s">
        <v>20</v>
      </c>
    </row>
    <row r="32" spans="1:11" s="2" customFormat="1" ht="15" customHeight="1">
      <c r="A32" s="4"/>
      <c r="B32" s="4" t="s">
        <v>12</v>
      </c>
      <c r="C32" s="4"/>
      <c r="D32" s="22"/>
      <c r="E32" s="33">
        <v>239</v>
      </c>
      <c r="F32" s="33">
        <v>1884</v>
      </c>
      <c r="G32" s="35">
        <f>F32/$F$8*100</f>
        <v>2.0771775082690187</v>
      </c>
      <c r="H32" s="33">
        <v>1588</v>
      </c>
      <c r="I32" s="35">
        <f>H32/$H$8*100</f>
        <v>2.8342465508932877</v>
      </c>
      <c r="J32" s="42"/>
      <c r="K32" s="4" t="s">
        <v>11</v>
      </c>
    </row>
    <row r="33" spans="1:11" s="2" customFormat="1" ht="15" customHeight="1">
      <c r="A33" s="4"/>
      <c r="B33" s="4" t="s">
        <v>19</v>
      </c>
      <c r="C33" s="4"/>
      <c r="D33" s="22"/>
      <c r="E33" s="33">
        <v>161</v>
      </c>
      <c r="F33" s="33">
        <v>1219</v>
      </c>
      <c r="G33" s="35">
        <f>F33/$F$8*100</f>
        <v>1.3439911797133406</v>
      </c>
      <c r="H33" s="33">
        <v>1044</v>
      </c>
      <c r="I33" s="35">
        <f>H33/$H$8*100</f>
        <v>1.8633207803101965</v>
      </c>
      <c r="J33" s="42"/>
      <c r="K33" s="4" t="s">
        <v>18</v>
      </c>
    </row>
    <row r="34" spans="1:11" s="2" customFormat="1" ht="15" customHeight="1">
      <c r="A34" s="4"/>
      <c r="B34" s="4" t="s">
        <v>17</v>
      </c>
      <c r="C34" s="4"/>
      <c r="D34" s="22"/>
      <c r="E34" s="37">
        <v>2</v>
      </c>
      <c r="F34" s="37">
        <v>344</v>
      </c>
      <c r="G34" s="37" t="s">
        <v>4</v>
      </c>
      <c r="H34" s="37">
        <v>344</v>
      </c>
      <c r="I34" s="37" t="s">
        <v>4</v>
      </c>
      <c r="J34" s="42"/>
      <c r="K34" s="4" t="s">
        <v>16</v>
      </c>
    </row>
    <row r="35" spans="1:11" ht="1.5" customHeight="1">
      <c r="A35" s="23"/>
      <c r="B35" s="23"/>
      <c r="C35" s="23"/>
      <c r="D35" s="32"/>
      <c r="E35" s="31"/>
      <c r="F35" s="31"/>
      <c r="G35" s="31"/>
      <c r="H35" s="31"/>
      <c r="I35" s="31"/>
      <c r="J35" s="31"/>
      <c r="K35" s="23"/>
    </row>
    <row r="36" spans="1:11" ht="2.25" customHeight="1"/>
    <row r="37" spans="1:11" s="14" customFormat="1" ht="17.25" customHeight="1">
      <c r="A37" s="9"/>
      <c r="B37" s="27" t="s">
        <v>15</v>
      </c>
      <c r="C37" s="27"/>
      <c r="D37" s="27"/>
      <c r="E37" s="27"/>
      <c r="F37" s="27"/>
      <c r="G37" s="27"/>
      <c r="H37" s="27"/>
      <c r="I37" s="27"/>
      <c r="J37" s="9"/>
      <c r="K37" s="9"/>
    </row>
    <row r="38" spans="1:11" s="39" customFormat="1" ht="21" customHeight="1">
      <c r="A38" s="40"/>
      <c r="B38" s="41" t="s">
        <v>14</v>
      </c>
      <c r="C38" s="41"/>
      <c r="D38" s="41"/>
      <c r="E38" s="41"/>
      <c r="F38" s="41"/>
      <c r="G38" s="41"/>
      <c r="H38" s="41"/>
      <c r="I38" s="41"/>
      <c r="J38" s="40"/>
      <c r="K38" s="40"/>
    </row>
  </sheetData>
  <mergeCells count="9">
    <mergeCell ref="B37:I37"/>
    <mergeCell ref="B38:I38"/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1181102362204722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2017-07-26T02:54:23Z</dcterms:modified>
</cp:coreProperties>
</file>