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1" sheetId="3" r:id="rId1"/>
  </sheets>
  <definedNames>
    <definedName name="_xlnm.Print_Area" localSheetId="0">'T-1.1'!$A$1:$R$26</definedName>
  </definedNames>
  <calcPr calcId="144525"/>
</workbook>
</file>

<file path=xl/calcChain.xml><?xml version="1.0" encoding="utf-8"?>
<calcChain xmlns="http://schemas.openxmlformats.org/spreadsheetml/2006/main">
  <c r="I9" i="3" l="1"/>
  <c r="N11" i="3" l="1"/>
  <c r="N12" i="3"/>
  <c r="N13" i="3"/>
  <c r="N14" i="3"/>
  <c r="N15" i="3"/>
  <c r="N16" i="3"/>
  <c r="N17" i="3"/>
  <c r="N18" i="3"/>
  <c r="N19" i="3"/>
  <c r="N20" i="3"/>
  <c r="N21" i="3"/>
  <c r="N22" i="3"/>
  <c r="N10" i="3"/>
  <c r="T9" i="3"/>
  <c r="N9" i="3" s="1"/>
  <c r="J10" i="3"/>
  <c r="K10" i="3"/>
  <c r="L10" i="3"/>
  <c r="M10" i="3"/>
  <c r="J11" i="3"/>
  <c r="K11" i="3"/>
  <c r="L11" i="3"/>
  <c r="M11" i="3"/>
  <c r="J12" i="3"/>
  <c r="K12" i="3"/>
  <c r="L12" i="3"/>
  <c r="M12" i="3"/>
  <c r="J13" i="3"/>
  <c r="K13" i="3"/>
  <c r="L13" i="3"/>
  <c r="M13" i="3"/>
  <c r="J14" i="3"/>
  <c r="K14" i="3"/>
  <c r="L14" i="3"/>
  <c r="M14" i="3"/>
  <c r="J15" i="3"/>
  <c r="K15" i="3"/>
  <c r="L15" i="3"/>
  <c r="M15" i="3"/>
  <c r="J16" i="3"/>
  <c r="K16" i="3"/>
  <c r="L16" i="3"/>
  <c r="M16" i="3"/>
  <c r="J17" i="3"/>
  <c r="K17" i="3"/>
  <c r="L17" i="3"/>
  <c r="M17" i="3"/>
  <c r="J18" i="3"/>
  <c r="K18" i="3"/>
  <c r="L18" i="3"/>
  <c r="M18" i="3"/>
  <c r="J19" i="3"/>
  <c r="K19" i="3"/>
  <c r="L19" i="3"/>
  <c r="M19" i="3"/>
  <c r="J20" i="3"/>
  <c r="K20" i="3"/>
  <c r="L20" i="3"/>
  <c r="M20" i="3"/>
  <c r="J21" i="3"/>
  <c r="K21" i="3"/>
  <c r="L21" i="3"/>
  <c r="M21" i="3"/>
  <c r="J22" i="3"/>
  <c r="K22" i="3"/>
  <c r="L22" i="3"/>
  <c r="M22" i="3"/>
  <c r="K9" i="3"/>
  <c r="L9" i="3"/>
  <c r="M9" i="3"/>
  <c r="J9" i="3"/>
</calcChain>
</file>

<file path=xl/sharedStrings.xml><?xml version="1.0" encoding="utf-8"?>
<sst xmlns="http://schemas.openxmlformats.org/spreadsheetml/2006/main" count="54" uniqueCount="50">
  <si>
    <t>ตาราง</t>
  </si>
  <si>
    <t>Total</t>
  </si>
  <si>
    <t>Population density</t>
  </si>
  <si>
    <t>(ต่อ ตร. กม.)</t>
  </si>
  <si>
    <t>ความหนาแน่น</t>
  </si>
  <si>
    <t>ของประชากร</t>
  </si>
  <si>
    <t>รวมยอด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</si>
  <si>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</si>
  <si>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</si>
  <si>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District</t>
  </si>
  <si>
    <t>อำเภอ</t>
  </si>
  <si>
    <t>Table</t>
  </si>
  <si>
    <t>ประชากร</t>
  </si>
  <si>
    <t>Population</t>
  </si>
  <si>
    <t>อัตราการเปลี่ยนแปลง</t>
  </si>
  <si>
    <t>(per sq. km.)</t>
  </si>
  <si>
    <r>
      <t xml:space="preserve">Percentage  change </t>
    </r>
    <r>
      <rPr>
        <sz val="11"/>
        <rFont val="TH SarabunPSK"/>
        <family val="2"/>
      </rPr>
      <t>(%)</t>
    </r>
  </si>
  <si>
    <t>ประชากรจากการทะเบียน อัตราการเปลี่ยนแปลง และความหนาแน่นของประชากร เป็นรายอำเภอ พ.ศ. 2555 - 2559</t>
  </si>
  <si>
    <t>Population from Registration Record, Percentage Change and Density by District: 2012 - 2016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</si>
  <si>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</si>
  <si>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</si>
  <si>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</si>
  <si>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</si>
  <si>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</si>
  <si>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</si>
  <si>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</si>
  <si>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</si>
  <si>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</si>
  <si>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</si>
  <si>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</si>
  <si>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</si>
  <si>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</si>
  <si>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 xml:space="preserve"> (2012)</t>
  </si>
  <si>
    <t xml:space="preserve"> (2013)</t>
  </si>
  <si>
    <t xml:space="preserve"> (2014)</t>
  </si>
  <si>
    <t xml:space="preserve"> (2015)</t>
  </si>
  <si>
    <t xml:space="preserve"> (2016)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</si>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</sst>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92" formatCode="#,##0.00_ ;\-#,##0.00\ "/>
  </numFmts>
  <fonts count="1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color rgb="FFFF0000"/>
      <name val="AngsanaUPC"/>
      <family val="1"/>
      <charset val="222"/>
    </font>
    <font>
      <sz val="12"/>
      <color rgb="FFFF0000"/>
      <name val="AngsanaUPC"/>
      <family val="1"/>
      <charset val="222"/>
    </font>
    <font>
      <sz val="13"/>
      <color rgb="FF000000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0" fontId="16" fillId="0" borderId="0"/>
    <xf numFmtId="0" fontId="17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0" fillId="0" borderId="8" xfId="0" applyFont="1" applyBorder="1"/>
    <xf numFmtId="0" fontId="10" fillId="0" borderId="0" xfId="0" applyFont="1" applyBorder="1"/>
    <xf numFmtId="0" fontId="10" fillId="0" borderId="10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0" fillId="0" borderId="1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indent="1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10" fillId="0" borderId="0" xfId="0" applyFont="1" applyBorder="1" applyAlignment="1"/>
    <xf numFmtId="4" fontId="5" fillId="0" borderId="8" xfId="1" applyNumberFormat="1" applyFont="1" applyBorder="1" applyAlignment="1">
      <alignment horizontal="right" indent="1"/>
    </xf>
    <xf numFmtId="4" fontId="10" fillId="0" borderId="3" xfId="1" applyNumberFormat="1" applyFont="1" applyBorder="1" applyAlignment="1">
      <alignment horizontal="right" indent="1"/>
    </xf>
    <xf numFmtId="188" fontId="11" fillId="0" borderId="0" xfId="1" applyNumberFormat="1" applyFont="1" applyBorder="1" applyAlignment="1">
      <alignment horizontal="center"/>
    </xf>
    <xf numFmtId="188" fontId="12" fillId="0" borderId="0" xfId="1" applyNumberFormat="1" applyFont="1" applyBorder="1"/>
    <xf numFmtId="187" fontId="5" fillId="0" borderId="8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10" fillId="0" borderId="3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187" fontId="13" fillId="0" borderId="3" xfId="1" applyNumberFormat="1" applyFont="1" applyFill="1" applyBorder="1" applyAlignment="1">
      <alignment horizontal="right"/>
    </xf>
    <xf numFmtId="192" fontId="5" fillId="0" borderId="8" xfId="1" applyNumberFormat="1" applyFont="1" applyBorder="1" applyAlignment="1">
      <alignment horizontal="right" indent="2"/>
    </xf>
    <xf numFmtId="192" fontId="10" fillId="0" borderId="3" xfId="1" applyNumberFormat="1" applyFont="1" applyBorder="1" applyAlignment="1">
      <alignment horizontal="right" indent="2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1304926</xdr:colOff>
      <xdr:row>0</xdr:row>
      <xdr:rowOff>9525</xdr:rowOff>
    </xdr:from>
    <xdr:to>
      <xdr:col>18</xdr:col>
      <xdr:colOff>85726</xdr:colOff>
      <xdr:row>26</xdr:row>
      <xdr:rowOff>9525</xdr:rowOff>
    </xdr:to>
    <xdr:grpSp>
      <xdr:nvGrpSpPr>
        <xdr:cNvPr id="2360" name="Group 203"/>
        <xdr:cNvGrpSpPr>
          <a:grpSpLocks/>
        </xdr:cNvGrpSpPr>
      </xdr:nvGrpSpPr>
      <xdr:grpSpPr bwMode="auto">
        <a:xfrm>
          <a:off x="10687051" y="9525"/>
          <a:ext cx="876300" cy="7153275"/>
          <a:chOff x="996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31" y="160"/>
            <a:ext cx="19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</a:p>
        </xdr:txBody>
      </xdr:sp>
      <xdr:cxnSp macro="">
        <xdr:nvCxnSpPr>
          <xdr:cNvPr id="236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zoomScaleNormal="100" workbookViewId="0">
      <selection activeCell="H8" sqref="H8"/>
    </sheetView>
  </sheetViews>
  <sheetFormatPr defaultColWidth="9.09765625" defaultRowHeight="21.75"/>
  <cols>
    <col min="1" max="1" width="1.59765625" style="5" customWidth="1"/>
    <col min="2" max="2" width="5.8984375" style="5" customWidth="1"/>
    <col min="3" max="3" width="4.296875" style="5" customWidth="1"/>
    <col min="4" max="4" width="2.796875" style="5" customWidth="1"/>
    <col min="5" max="13" width="7.796875" style="5" customWidth="1"/>
    <col min="14" max="14" width="12.796875" style="5" customWidth="1"/>
    <col min="15" max="15" width="0.8984375" style="5" customWidth="1"/>
    <col min="16" max="16" width="16.796875" style="5" customWidth="1"/>
    <col min="17" max="17" width="1.09765625" style="5" customWidth="1"/>
    <col min="18" max="18" width="4.09765625" style="5" customWidth="1"/>
    <col min="19" max="19" width="9.09765625" style="5"/>
    <col min="20" max="20" width="13.296875" style="5" bestFit="1" customWidth="1"/>
    <col min="21" max="16384" width="9.09765625" style="5"/>
  </cols>
  <sheetData>
    <row r="1" spans="1:20" s="1" customFormat="1">
      <c r="B1" s="1" t="s">
        <v>0</v>
      </c>
      <c r="C1" s="2">
        <v>1.1000000000000001</v>
      </c>
      <c r="D1" s="1" t="s">
        <v>17</v>
      </c>
    </row>
    <row r="2" spans="1:20" s="3" customFormat="1">
      <c r="B2" s="1" t="s">
        <v>11</v>
      </c>
      <c r="C2" s="2">
        <v>1.1000000000000001</v>
      </c>
      <c r="D2" s="1" t="s">
        <v>18</v>
      </c>
    </row>
    <row r="3" spans="1:20" ht="3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20" s="6" customFormat="1" ht="21.75" customHeight="1">
      <c r="A4" s="37" t="s">
        <v>10</v>
      </c>
      <c r="B4" s="37"/>
      <c r="C4" s="37"/>
      <c r="D4" s="38"/>
      <c r="E4" s="49" t="s">
        <v>12</v>
      </c>
      <c r="F4" s="49"/>
      <c r="G4" s="49"/>
      <c r="H4" s="49"/>
      <c r="I4" s="50"/>
      <c r="J4" s="49" t="s">
        <v>14</v>
      </c>
      <c r="K4" s="49"/>
      <c r="L4" s="49"/>
      <c r="M4" s="50"/>
      <c r="N4" s="14" t="s">
        <v>4</v>
      </c>
      <c r="O4" s="43" t="s">
        <v>9</v>
      </c>
      <c r="P4" s="44"/>
    </row>
    <row r="5" spans="1:20" s="6" customFormat="1" ht="21.75" customHeight="1">
      <c r="A5" s="39"/>
      <c r="B5" s="39"/>
      <c r="C5" s="39"/>
      <c r="D5" s="40"/>
      <c r="E5" s="51" t="s">
        <v>13</v>
      </c>
      <c r="F5" s="51"/>
      <c r="G5" s="51"/>
      <c r="H5" s="51"/>
      <c r="I5" s="52"/>
      <c r="J5" s="51" t="s">
        <v>16</v>
      </c>
      <c r="K5" s="51"/>
      <c r="L5" s="51"/>
      <c r="M5" s="52"/>
      <c r="N5" s="11" t="s">
        <v>5</v>
      </c>
      <c r="O5" s="45"/>
      <c r="P5" s="46"/>
    </row>
    <row r="6" spans="1:20" s="6" customFormat="1" ht="21.75" customHeight="1">
      <c r="A6" s="39"/>
      <c r="B6" s="39"/>
      <c r="C6" s="39"/>
      <c r="D6" s="40"/>
      <c r="E6" s="8"/>
      <c r="F6" s="9"/>
      <c r="G6" s="9"/>
      <c r="H6" s="9"/>
      <c r="I6" s="9"/>
      <c r="J6" s="9"/>
      <c r="K6" s="9"/>
      <c r="L6" s="9"/>
      <c r="M6" s="9"/>
      <c r="N6" s="15" t="s">
        <v>3</v>
      </c>
      <c r="O6" s="45"/>
      <c r="P6" s="46"/>
    </row>
    <row r="7" spans="1:20" s="6" customFormat="1" ht="21.75" customHeight="1">
      <c r="A7" s="39"/>
      <c r="B7" s="39"/>
      <c r="C7" s="39"/>
      <c r="D7" s="40"/>
      <c r="E7" s="16">
        <v>2555</v>
      </c>
      <c r="F7" s="15">
        <v>2556</v>
      </c>
      <c r="G7" s="16">
        <v>2557</v>
      </c>
      <c r="H7" s="15">
        <v>2558</v>
      </c>
      <c r="I7" s="16">
        <v>2559</v>
      </c>
      <c r="J7" s="15">
        <v>2556</v>
      </c>
      <c r="K7" s="16">
        <v>2557</v>
      </c>
      <c r="L7" s="15">
        <v>2558</v>
      </c>
      <c r="M7" s="11">
        <v>2559</v>
      </c>
      <c r="N7" s="15" t="s">
        <v>2</v>
      </c>
      <c r="O7" s="45"/>
      <c r="P7" s="46"/>
    </row>
    <row r="8" spans="1:20" s="6" customFormat="1" ht="21.75" customHeight="1">
      <c r="A8" s="41"/>
      <c r="B8" s="41"/>
      <c r="C8" s="41"/>
      <c r="D8" s="42"/>
      <c r="E8" s="22" t="s">
        <v>32</v>
      </c>
      <c r="F8" s="22" t="s">
        <v>33</v>
      </c>
      <c r="G8" s="22" t="s">
        <v>34</v>
      </c>
      <c r="H8" s="22" t="s">
        <v>35</v>
      </c>
      <c r="I8" s="22" t="s">
        <v>36</v>
      </c>
      <c r="J8" s="22" t="s">
        <v>33</v>
      </c>
      <c r="K8" s="22" t="s">
        <v>34</v>
      </c>
      <c r="L8" s="22" t="s">
        <v>35</v>
      </c>
      <c r="M8" s="23" t="s">
        <v>36</v>
      </c>
      <c r="N8" s="11" t="s">
        <v>15</v>
      </c>
      <c r="O8" s="47"/>
      <c r="P8" s="48"/>
    </row>
    <row r="9" spans="1:20" s="7" customFormat="1" ht="21.75" customHeight="1">
      <c r="A9" s="36" t="s">
        <v>6</v>
      </c>
      <c r="B9" s="36"/>
      <c r="C9" s="36"/>
      <c r="D9" s="36"/>
      <c r="E9" s="29">
        <v>756811</v>
      </c>
      <c r="F9" s="30">
        <v>754862</v>
      </c>
      <c r="G9" s="29">
        <v>753013</v>
      </c>
      <c r="H9" s="29">
        <v>752356</v>
      </c>
      <c r="I9" s="29">
        <f>SUM(I10:I22)</f>
        <v>748850</v>
      </c>
      <c r="J9" s="25">
        <f>(F9-E9)*100/E9</f>
        <v>-0.2575279693344838</v>
      </c>
      <c r="K9" s="25">
        <f t="shared" ref="K9:M9" si="0">(G9-F9)*100/F9</f>
        <v>-0.24494543373490785</v>
      </c>
      <c r="L9" s="25">
        <f t="shared" si="0"/>
        <v>-8.7249489716644993E-2</v>
      </c>
      <c r="M9" s="25">
        <f t="shared" si="0"/>
        <v>-0.46600279654844251</v>
      </c>
      <c r="N9" s="34">
        <f>I9/T9</f>
        <v>59.745678161915457</v>
      </c>
      <c r="O9" s="36" t="s">
        <v>1</v>
      </c>
      <c r="P9" s="36"/>
      <c r="T9" s="27">
        <f>SUM(T10:T22)</f>
        <v>12533.960999999999</v>
      </c>
    </row>
    <row r="10" spans="1:20" s="6" customFormat="1" ht="26.25" customHeight="1">
      <c r="A10" s="21" t="s">
        <v>19</v>
      </c>
      <c r="B10" s="8"/>
      <c r="C10" s="8"/>
      <c r="D10" s="8"/>
      <c r="E10" s="31">
        <v>232060</v>
      </c>
      <c r="F10" s="32">
        <v>231269</v>
      </c>
      <c r="G10" s="31">
        <v>230743</v>
      </c>
      <c r="H10" s="31">
        <v>230200</v>
      </c>
      <c r="I10" s="33">
        <v>229436</v>
      </c>
      <c r="J10" s="26">
        <f t="shared" ref="J10:J22" si="1">(F10-E10)*100/E10</f>
        <v>-0.34086012238214253</v>
      </c>
      <c r="K10" s="26">
        <f t="shared" ref="K10:K22" si="2">(G10-F10)*100/F10</f>
        <v>-0.22744077243383246</v>
      </c>
      <c r="L10" s="26">
        <f t="shared" ref="L10:L22" si="3">(H10-G10)*100/G10</f>
        <v>-0.23532674880711441</v>
      </c>
      <c r="M10" s="26">
        <f t="shared" ref="M10:M22" si="4">(I10-H10)*100/H10</f>
        <v>-0.33188531711555169</v>
      </c>
      <c r="N10" s="35">
        <f>I10/T10</f>
        <v>198.36714296706879</v>
      </c>
      <c r="O10" s="8"/>
      <c r="P10" s="24" t="s">
        <v>37</v>
      </c>
      <c r="T10" s="28">
        <v>1156.623</v>
      </c>
    </row>
    <row r="11" spans="1:20" s="6" customFormat="1" ht="26.25" customHeight="1">
      <c r="A11" s="21" t="s">
        <v>20</v>
      </c>
      <c r="B11" s="17"/>
      <c r="C11" s="17"/>
      <c r="D11" s="24"/>
      <c r="E11" s="31">
        <v>39593</v>
      </c>
      <c r="F11" s="32">
        <v>39771</v>
      </c>
      <c r="G11" s="31">
        <v>39862</v>
      </c>
      <c r="H11" s="31">
        <v>40034</v>
      </c>
      <c r="I11" s="31">
        <v>40011</v>
      </c>
      <c r="J11" s="26">
        <f t="shared" si="1"/>
        <v>0.4495744197206577</v>
      </c>
      <c r="K11" s="26">
        <f t="shared" si="2"/>
        <v>0.22880993688868773</v>
      </c>
      <c r="L11" s="26">
        <f t="shared" si="3"/>
        <v>0.43148863579348751</v>
      </c>
      <c r="M11" s="26">
        <f t="shared" si="4"/>
        <v>-5.7451166508467801E-2</v>
      </c>
      <c r="N11" s="35">
        <f t="shared" ref="N11:N22" si="5">I11/T11</f>
        <v>41.715016717909904</v>
      </c>
      <c r="O11" s="8"/>
      <c r="P11" s="24" t="s">
        <v>38</v>
      </c>
      <c r="T11" s="28">
        <v>959.15099999999995</v>
      </c>
    </row>
    <row r="12" spans="1:20" s="6" customFormat="1" ht="26.25" customHeight="1">
      <c r="A12" s="21" t="s">
        <v>21</v>
      </c>
      <c r="B12" s="17"/>
      <c r="C12" s="17"/>
      <c r="D12" s="24"/>
      <c r="E12" s="31">
        <v>61489</v>
      </c>
      <c r="F12" s="32">
        <v>61216</v>
      </c>
      <c r="G12" s="31">
        <v>61025</v>
      </c>
      <c r="H12" s="31">
        <v>60854</v>
      </c>
      <c r="I12" s="31">
        <v>60520</v>
      </c>
      <c r="J12" s="26">
        <f t="shared" si="1"/>
        <v>-0.44398185041226884</v>
      </c>
      <c r="K12" s="26">
        <f t="shared" si="2"/>
        <v>-0.31200993204391009</v>
      </c>
      <c r="L12" s="26">
        <f t="shared" si="3"/>
        <v>-0.28021302744776733</v>
      </c>
      <c r="M12" s="26">
        <f t="shared" si="4"/>
        <v>-0.54885463568541093</v>
      </c>
      <c r="N12" s="35">
        <f t="shared" si="5"/>
        <v>109.80636920486543</v>
      </c>
      <c r="O12" s="8"/>
      <c r="P12" s="24" t="s">
        <v>39</v>
      </c>
      <c r="T12" s="28">
        <v>551.15200000000004</v>
      </c>
    </row>
    <row r="13" spans="1:20" s="6" customFormat="1" ht="26.25" customHeight="1">
      <c r="A13" s="21" t="s">
        <v>22</v>
      </c>
      <c r="B13" s="17"/>
      <c r="C13" s="17"/>
      <c r="D13" s="24"/>
      <c r="E13" s="31">
        <v>32030</v>
      </c>
      <c r="F13" s="32">
        <v>31893</v>
      </c>
      <c r="G13" s="31">
        <v>31697</v>
      </c>
      <c r="H13" s="31">
        <v>31561</v>
      </c>
      <c r="I13" s="31">
        <v>31397</v>
      </c>
      <c r="J13" s="26">
        <f t="shared" si="1"/>
        <v>-0.42772400874180455</v>
      </c>
      <c r="K13" s="26">
        <f t="shared" si="2"/>
        <v>-0.61455491800708617</v>
      </c>
      <c r="L13" s="26">
        <f t="shared" si="3"/>
        <v>-0.42906268732056663</v>
      </c>
      <c r="M13" s="26">
        <f t="shared" si="4"/>
        <v>-0.51962865561927696</v>
      </c>
      <c r="N13" s="35">
        <f t="shared" si="5"/>
        <v>49.70026609595601</v>
      </c>
      <c r="O13" s="8"/>
      <c r="P13" s="24" t="s">
        <v>40</v>
      </c>
      <c r="T13" s="28">
        <v>631.72699999999998</v>
      </c>
    </row>
    <row r="14" spans="1:20" s="6" customFormat="1" ht="26.25" customHeight="1">
      <c r="A14" s="21" t="s">
        <v>23</v>
      </c>
      <c r="B14" s="17"/>
      <c r="C14" s="17"/>
      <c r="D14" s="24"/>
      <c r="E14" s="31">
        <v>56768</v>
      </c>
      <c r="F14" s="32">
        <v>56623</v>
      </c>
      <c r="G14" s="31">
        <v>56415</v>
      </c>
      <c r="H14" s="31">
        <v>56264</v>
      </c>
      <c r="I14" s="31">
        <v>55909</v>
      </c>
      <c r="J14" s="26">
        <f t="shared" si="1"/>
        <v>-0.25542559188275082</v>
      </c>
      <c r="K14" s="26">
        <f t="shared" si="2"/>
        <v>-0.36734189287038838</v>
      </c>
      <c r="L14" s="26">
        <f t="shared" si="3"/>
        <v>-0.26765931046707436</v>
      </c>
      <c r="M14" s="26">
        <f t="shared" si="4"/>
        <v>-0.63095407365277978</v>
      </c>
      <c r="N14" s="35">
        <f t="shared" si="5"/>
        <v>30.798545484993497</v>
      </c>
      <c r="O14" s="8"/>
      <c r="P14" s="24" t="s">
        <v>41</v>
      </c>
      <c r="T14" s="28">
        <v>1815.3130000000001</v>
      </c>
    </row>
    <row r="15" spans="1:20" s="6" customFormat="1" ht="26.25" customHeight="1">
      <c r="A15" s="21" t="s">
        <v>24</v>
      </c>
      <c r="B15" s="18"/>
      <c r="C15" s="18"/>
      <c r="D15" s="19"/>
      <c r="E15" s="31">
        <v>40719</v>
      </c>
      <c r="F15" s="32">
        <v>40575</v>
      </c>
      <c r="G15" s="31">
        <v>40409</v>
      </c>
      <c r="H15" s="31">
        <v>40270</v>
      </c>
      <c r="I15" s="31">
        <v>40028</v>
      </c>
      <c r="J15" s="26">
        <f t="shared" si="1"/>
        <v>-0.35364326235909527</v>
      </c>
      <c r="K15" s="26">
        <f t="shared" si="2"/>
        <v>-0.40911891558841651</v>
      </c>
      <c r="L15" s="26">
        <f t="shared" si="3"/>
        <v>-0.343982776114232</v>
      </c>
      <c r="M15" s="26">
        <f t="shared" si="4"/>
        <v>-0.60094363049416444</v>
      </c>
      <c r="N15" s="35">
        <f t="shared" si="5"/>
        <v>29.66968863430337</v>
      </c>
      <c r="O15" s="8"/>
      <c r="P15" s="24" t="s">
        <v>42</v>
      </c>
      <c r="T15" s="28">
        <v>1349.1210000000001</v>
      </c>
    </row>
    <row r="16" spans="1:20" s="6" customFormat="1" ht="26.25" customHeight="1">
      <c r="A16" s="21" t="s">
        <v>25</v>
      </c>
      <c r="B16" s="18"/>
      <c r="C16" s="18"/>
      <c r="D16" s="19"/>
      <c r="E16" s="31">
        <v>44331</v>
      </c>
      <c r="F16" s="32">
        <v>44248</v>
      </c>
      <c r="G16" s="31">
        <v>44107</v>
      </c>
      <c r="H16" s="31">
        <v>44726</v>
      </c>
      <c r="I16" s="31">
        <v>44542</v>
      </c>
      <c r="J16" s="26">
        <f t="shared" si="1"/>
        <v>-0.18722789921274052</v>
      </c>
      <c r="K16" s="26">
        <f t="shared" si="2"/>
        <v>-0.31865847043934187</v>
      </c>
      <c r="L16" s="26">
        <f t="shared" si="3"/>
        <v>1.4034053551590451</v>
      </c>
      <c r="M16" s="26">
        <f t="shared" si="4"/>
        <v>-0.41139382014935383</v>
      </c>
      <c r="N16" s="35">
        <f t="shared" si="5"/>
        <v>43.063917170941764</v>
      </c>
      <c r="O16" s="8"/>
      <c r="P16" s="24" t="s">
        <v>43</v>
      </c>
      <c r="T16" s="28">
        <v>1034.3230000000001</v>
      </c>
    </row>
    <row r="17" spans="1:20" s="6" customFormat="1" ht="26.25" customHeight="1">
      <c r="A17" s="21" t="s">
        <v>26</v>
      </c>
      <c r="B17" s="18"/>
      <c r="C17" s="18"/>
      <c r="D17" s="19"/>
      <c r="E17" s="31">
        <v>60839</v>
      </c>
      <c r="F17" s="32">
        <v>60661</v>
      </c>
      <c r="G17" s="31">
        <v>60515</v>
      </c>
      <c r="H17" s="31">
        <v>60349</v>
      </c>
      <c r="I17" s="31">
        <v>60070</v>
      </c>
      <c r="J17" s="26">
        <f t="shared" si="1"/>
        <v>-0.29257548611910122</v>
      </c>
      <c r="K17" s="26">
        <f t="shared" si="2"/>
        <v>-0.24068182192842189</v>
      </c>
      <c r="L17" s="26">
        <f t="shared" si="3"/>
        <v>-0.27431215401140213</v>
      </c>
      <c r="M17" s="26">
        <f t="shared" si="4"/>
        <v>-0.46231089164692041</v>
      </c>
      <c r="N17" s="35">
        <f t="shared" si="5"/>
        <v>36.74538755770714</v>
      </c>
      <c r="O17" s="8"/>
      <c r="P17" s="24" t="s">
        <v>44</v>
      </c>
      <c r="T17" s="28">
        <v>1634.7629999999999</v>
      </c>
    </row>
    <row r="18" spans="1:20" s="6" customFormat="1" ht="26.25" customHeight="1">
      <c r="A18" s="21" t="s">
        <v>27</v>
      </c>
      <c r="B18" s="18"/>
      <c r="C18" s="18"/>
      <c r="D18" s="19"/>
      <c r="E18" s="31">
        <v>16651</v>
      </c>
      <c r="F18" s="32">
        <v>16586</v>
      </c>
      <c r="G18" s="31">
        <v>16508</v>
      </c>
      <c r="H18" s="31">
        <v>16459</v>
      </c>
      <c r="I18" s="31">
        <v>16353</v>
      </c>
      <c r="J18" s="26">
        <f t="shared" si="1"/>
        <v>-0.39036694492823254</v>
      </c>
      <c r="K18" s="26">
        <f t="shared" si="2"/>
        <v>-0.47027613650066319</v>
      </c>
      <c r="L18" s="26">
        <f t="shared" si="3"/>
        <v>-0.29682578143930216</v>
      </c>
      <c r="M18" s="26">
        <f t="shared" si="4"/>
        <v>-0.64402454584118107</v>
      </c>
      <c r="N18" s="35">
        <f t="shared" si="5"/>
        <v>30.343965070947316</v>
      </c>
      <c r="O18" s="8"/>
      <c r="P18" s="24" t="s">
        <v>45</v>
      </c>
      <c r="T18" s="28">
        <v>538.92100000000005</v>
      </c>
    </row>
    <row r="19" spans="1:20" s="6" customFormat="1" ht="26.25" customHeight="1">
      <c r="A19" s="21" t="s">
        <v>28</v>
      </c>
      <c r="B19" s="18"/>
      <c r="C19" s="18"/>
      <c r="D19" s="19"/>
      <c r="E19" s="31">
        <v>60328</v>
      </c>
      <c r="F19" s="32">
        <v>59991</v>
      </c>
      <c r="G19" s="31">
        <v>59645</v>
      </c>
      <c r="H19" s="31">
        <v>59357</v>
      </c>
      <c r="I19" s="31">
        <v>58950</v>
      </c>
      <c r="J19" s="26">
        <f t="shared" si="1"/>
        <v>-0.55861291605887808</v>
      </c>
      <c r="K19" s="26">
        <f t="shared" si="2"/>
        <v>-0.57675317964361317</v>
      </c>
      <c r="L19" s="26">
        <f t="shared" si="3"/>
        <v>-0.48285690334479003</v>
      </c>
      <c r="M19" s="26">
        <f t="shared" si="4"/>
        <v>-0.6856815539868929</v>
      </c>
      <c r="N19" s="35">
        <f t="shared" si="5"/>
        <v>72.729022396097434</v>
      </c>
      <c r="O19" s="8"/>
      <c r="P19" s="24" t="s">
        <v>46</v>
      </c>
      <c r="T19" s="28">
        <v>810.54300000000001</v>
      </c>
    </row>
    <row r="20" spans="1:20" s="6" customFormat="1" ht="26.25" customHeight="1">
      <c r="A20" s="21" t="s">
        <v>29</v>
      </c>
      <c r="B20" s="8"/>
      <c r="C20" s="8"/>
      <c r="D20" s="8"/>
      <c r="E20" s="31">
        <v>27773</v>
      </c>
      <c r="F20" s="32">
        <v>27742</v>
      </c>
      <c r="G20" s="31">
        <v>27663</v>
      </c>
      <c r="H20" s="31">
        <v>27612</v>
      </c>
      <c r="I20" s="31">
        <v>27465</v>
      </c>
      <c r="J20" s="26">
        <f t="shared" si="1"/>
        <v>-0.11161919850214237</v>
      </c>
      <c r="K20" s="26">
        <f t="shared" si="2"/>
        <v>-0.28476677961214042</v>
      </c>
      <c r="L20" s="26">
        <f t="shared" si="3"/>
        <v>-0.18436178288688862</v>
      </c>
      <c r="M20" s="26">
        <f t="shared" si="4"/>
        <v>-0.53237722729248149</v>
      </c>
      <c r="N20" s="35">
        <f t="shared" si="5"/>
        <v>54.660632403515478</v>
      </c>
      <c r="O20" s="8"/>
      <c r="P20" s="24" t="s">
        <v>47</v>
      </c>
      <c r="T20" s="28">
        <v>502.464</v>
      </c>
    </row>
    <row r="21" spans="1:20" s="6" customFormat="1" ht="26.25" customHeight="1">
      <c r="A21" s="21" t="s">
        <v>30</v>
      </c>
      <c r="B21" s="24"/>
      <c r="C21" s="17"/>
      <c r="D21" s="24"/>
      <c r="E21" s="31">
        <v>50492</v>
      </c>
      <c r="F21" s="32">
        <v>50590</v>
      </c>
      <c r="G21" s="31">
        <v>50885</v>
      </c>
      <c r="H21" s="31">
        <v>51200</v>
      </c>
      <c r="I21" s="31">
        <v>50780</v>
      </c>
      <c r="J21" s="26">
        <f t="shared" si="1"/>
        <v>0.19409015289550821</v>
      </c>
      <c r="K21" s="26">
        <f t="shared" si="2"/>
        <v>0.58311919351650521</v>
      </c>
      <c r="L21" s="26">
        <f t="shared" si="3"/>
        <v>0.61904293996266091</v>
      </c>
      <c r="M21" s="26">
        <f t="shared" si="4"/>
        <v>-0.8203125</v>
      </c>
      <c r="N21" s="35">
        <f t="shared" si="5"/>
        <v>74.15769389725115</v>
      </c>
      <c r="O21" s="8"/>
      <c r="P21" s="24" t="s">
        <v>48</v>
      </c>
      <c r="T21" s="28">
        <v>684.75699999999995</v>
      </c>
    </row>
    <row r="22" spans="1:20" s="6" customFormat="1" ht="26.25" customHeight="1">
      <c r="A22" s="21" t="s">
        <v>31</v>
      </c>
      <c r="B22" s="20"/>
      <c r="C22" s="19"/>
      <c r="D22" s="19"/>
      <c r="E22" s="31">
        <v>33738</v>
      </c>
      <c r="F22" s="32">
        <v>33697</v>
      </c>
      <c r="G22" s="31">
        <v>33539</v>
      </c>
      <c r="H22" s="31">
        <v>33470</v>
      </c>
      <c r="I22" s="31">
        <v>33389</v>
      </c>
      <c r="J22" s="26">
        <f t="shared" si="1"/>
        <v>-0.12152469026024068</v>
      </c>
      <c r="K22" s="26">
        <f t="shared" si="2"/>
        <v>-0.46888447042763448</v>
      </c>
      <c r="L22" s="26">
        <f t="shared" si="3"/>
        <v>-0.20573064193923493</v>
      </c>
      <c r="M22" s="26">
        <f t="shared" si="4"/>
        <v>-0.24200776815058261</v>
      </c>
      <c r="N22" s="35">
        <f t="shared" si="5"/>
        <v>38.595404246661957</v>
      </c>
      <c r="O22" s="10"/>
      <c r="P22" s="24" t="s">
        <v>49</v>
      </c>
      <c r="T22" s="28">
        <v>865.10299999999995</v>
      </c>
    </row>
    <row r="23" spans="1:20" s="6" customFormat="1" ht="3" customHeight="1">
      <c r="A23" s="12"/>
      <c r="B23" s="12"/>
      <c r="C23" s="12"/>
      <c r="D23" s="12"/>
      <c r="E23" s="13"/>
      <c r="F23" s="12"/>
      <c r="G23" s="13"/>
      <c r="H23" s="13"/>
      <c r="I23" s="13"/>
      <c r="J23" s="13"/>
      <c r="K23" s="13"/>
      <c r="L23" s="13"/>
      <c r="M23" s="13"/>
      <c r="N23" s="13"/>
      <c r="O23" s="12"/>
      <c r="P23" s="12"/>
    </row>
    <row r="24" spans="1:20" s="6" customFormat="1" ht="3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20" s="6" customFormat="1" ht="19.5">
      <c r="A25" s="10" t="s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20" s="6" customFormat="1" ht="19.5">
      <c r="A26" s="8"/>
      <c r="B26" s="8" t="s">
        <v>8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</sheetData>
  <mergeCells count="8">
    <mergeCell ref="A9:D9"/>
    <mergeCell ref="O9:P9"/>
    <mergeCell ref="A4:D8"/>
    <mergeCell ref="O4:P8"/>
    <mergeCell ref="E4:I4"/>
    <mergeCell ref="E5:I5"/>
    <mergeCell ref="J4:M4"/>
    <mergeCell ref="J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5" orientation="landscape" r:id="rId1"/>
  <headerFooter alignWithMargins="0"/>
  <rowBreaks count="1" manualBreakCount="1">
    <brk id="2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</vt:lpstr>
      <vt:lpstr>'T-1.1'!Print_Area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2017-10-29T17:52:48Z</dcterms:modified>
</cp:coreProperties>
</file>