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/>
  </bookViews>
  <sheets>
    <sheet name="T-3.1" sheetId="1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<sst xmlns="http://schemas.openxmlformats.org/spreadsheetml/2006/main" count="9015" uniqueCount="588">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</sst>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:a16="http://schemas.microsoft.com/office/drawing/2014/main" xmlns="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:a16="http://schemas.microsoft.com/office/drawing/2014/main" xmlns="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:a16="http://schemas.microsoft.com/office/drawing/2014/main" xmlns="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:a16="http://schemas.microsoft.com/office/drawing/2014/main" xmlns="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:a16="http://schemas.microsoft.com/office/drawing/2014/main" xmlns="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:a16="http://schemas.microsoft.com/office/drawing/2014/main" xmlns="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:a16="http://schemas.microsoft.com/office/drawing/2014/main" xmlns="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:a16="http://schemas.microsoft.com/office/drawing/2014/main" xmlns="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:a16="http://schemas.microsoft.com/office/drawing/2014/main" xmlns="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:a16="http://schemas.microsoft.com/office/drawing/2014/main" xmlns="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:a16="http://schemas.microsoft.com/office/drawing/2014/main" xmlns="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:a16="http://schemas.microsoft.com/office/drawing/2014/main" xmlns="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:a16="http://schemas.microsoft.com/office/drawing/2014/main" xmlns="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:a16="http://schemas.microsoft.com/office/drawing/2014/main" xmlns="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:a16="http://schemas.microsoft.com/office/drawing/2014/main" xmlns="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:a16="http://schemas.microsoft.com/office/drawing/2014/main" xmlns="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:a16="http://schemas.microsoft.com/office/drawing/2014/main" xmlns="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xmlns="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:a16="http://schemas.microsoft.com/office/drawing/2014/main" xmlns="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:a16="http://schemas.microsoft.com/office/drawing/2014/main" xmlns="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:a16="http://schemas.microsoft.com/office/drawing/2014/main" xmlns="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:a16="http://schemas.microsoft.com/office/drawing/2014/main" xmlns="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:a16="http://schemas.microsoft.com/office/drawing/2014/main" xmlns="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:a16="http://schemas.microsoft.com/office/drawing/2014/main" xmlns="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:a16="http://schemas.microsoft.com/office/drawing/2014/main" xmlns="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:a16="http://schemas.microsoft.com/office/drawing/2014/main" xmlns="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:a16="http://schemas.microsoft.com/office/drawing/2014/main" xmlns="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:a16="http://schemas.microsoft.com/office/drawing/2014/main" xmlns="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:a16="http://schemas.microsoft.com/office/drawing/2014/main" xmlns="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:a16="http://schemas.microsoft.com/office/drawing/2014/main" xmlns="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:a16="http://schemas.microsoft.com/office/drawing/2014/main" xmlns="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:a16="http://schemas.microsoft.com/office/drawing/2014/main" xmlns="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:a16="http://schemas.microsoft.com/office/drawing/2014/main" xmlns="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:a16="http://schemas.microsoft.com/office/drawing/2014/main" xmlns="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:a16="http://schemas.microsoft.com/office/drawing/2014/main" xmlns="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:a16="http://schemas.microsoft.com/office/drawing/2014/main" xmlns="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:a16="http://schemas.microsoft.com/office/drawing/2014/main" xmlns="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:a16="http://schemas.microsoft.com/office/drawing/2014/main" xmlns="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:a16="http://schemas.microsoft.com/office/drawing/2014/main" xmlns="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:a16="http://schemas.microsoft.com/office/drawing/2014/main" xmlns="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:a16="http://schemas.microsoft.com/office/drawing/2014/main" xmlns="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:a16="http://schemas.microsoft.com/office/drawing/2014/main" xmlns="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xmlns="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:a16="http://schemas.microsoft.com/office/drawing/2014/main" xmlns="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:a16="http://schemas.microsoft.com/office/drawing/2014/main" xmlns="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:a16="http://schemas.microsoft.com/office/drawing/2014/main" xmlns="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:a16="http://schemas.microsoft.com/office/drawing/2014/main" xmlns="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xmlns="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:a16="http://schemas.microsoft.com/office/drawing/2014/main" xmlns="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:a16="http://schemas.microsoft.com/office/drawing/2014/main" xmlns="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:a16="http://schemas.microsoft.com/office/drawing/2014/main" xmlns="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:a16="http://schemas.microsoft.com/office/drawing/2014/main" xmlns="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:a16="http://schemas.microsoft.com/office/drawing/2014/main" xmlns="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:a16="http://schemas.microsoft.com/office/drawing/2014/main" xmlns="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xmlns="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:a16="http://schemas.microsoft.com/office/drawing/2014/main" xmlns="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:a16="http://schemas.microsoft.com/office/drawing/2014/main" xmlns="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:a16="http://schemas.microsoft.com/office/drawing/2014/main" xmlns="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:a16="http://schemas.microsoft.com/office/drawing/2014/main" xmlns="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:a16="http://schemas.microsoft.com/office/drawing/2014/main" xmlns="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:a16="http://schemas.microsoft.com/office/drawing/2014/main" xmlns="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:a16="http://schemas.microsoft.com/office/drawing/2014/main" xmlns="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:a16="http://schemas.microsoft.com/office/drawing/2014/main" xmlns="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:a16="http://schemas.microsoft.com/office/drawing/2014/main" xmlns="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:a16="http://schemas.microsoft.com/office/drawing/2014/main" xmlns="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:a16="http://schemas.microsoft.com/office/drawing/2014/main" xmlns="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:a16="http://schemas.microsoft.com/office/drawing/2014/main" xmlns="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:a16="http://schemas.microsoft.com/office/drawing/2014/main" xmlns="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:a16="http://schemas.microsoft.com/office/drawing/2014/main" xmlns="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:a16="http://schemas.microsoft.com/office/drawing/2014/main" xmlns="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:a16="http://schemas.microsoft.com/office/drawing/2014/main" xmlns="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:a16="http://schemas.microsoft.com/office/drawing/2014/main" xmlns="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:a16="http://schemas.microsoft.com/office/drawing/2014/main" xmlns="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:a16="http://schemas.microsoft.com/office/drawing/2014/main" xmlns="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:a16="http://schemas.microsoft.com/office/drawing/2014/main" xmlns="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:a16="http://schemas.microsoft.com/office/drawing/2014/main" xmlns="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:a16="http://schemas.microsoft.com/office/drawing/2014/main" xmlns="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:a16="http://schemas.microsoft.com/office/drawing/2014/main" xmlns="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xmlns="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:a16="http://schemas.microsoft.com/office/drawing/2014/main" xmlns="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:a16="http://schemas.microsoft.com/office/drawing/2014/main" xmlns="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:a16="http://schemas.microsoft.com/office/drawing/2014/main" xmlns="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:a16="http://schemas.microsoft.com/office/drawing/2014/main" xmlns="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:a16="http://schemas.microsoft.com/office/drawing/2014/main" xmlns="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:a16="http://schemas.microsoft.com/office/drawing/2014/main" xmlns="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:a16="http://schemas.microsoft.com/office/drawing/2014/main" xmlns="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:a16="http://schemas.microsoft.com/office/drawing/2014/main" xmlns="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:a16="http://schemas.microsoft.com/office/drawing/2014/main" xmlns="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:a16="http://schemas.microsoft.com/office/drawing/2014/main" xmlns="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:a16="http://schemas.microsoft.com/office/drawing/2014/main" xmlns="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:a16="http://schemas.microsoft.com/office/drawing/2014/main" xmlns="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:a16="http://schemas.microsoft.com/office/drawing/2014/main" xmlns="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:a16="http://schemas.microsoft.com/office/drawing/2014/main" xmlns="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:a16="http://schemas.microsoft.com/office/drawing/2014/main" xmlns="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:a16="http://schemas.microsoft.com/office/drawing/2014/main" xmlns="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:a16="http://schemas.microsoft.com/office/drawing/2014/main" xmlns="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:a16="http://schemas.microsoft.com/office/drawing/2014/main" xmlns="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:a16="http://schemas.microsoft.com/office/drawing/2014/main" xmlns="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:a16="http://schemas.microsoft.com/office/drawing/2014/main" xmlns="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:a16="http://schemas.microsoft.com/office/drawing/2014/main" xmlns="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:a16="http://schemas.microsoft.com/office/drawing/2014/main" xmlns="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:a16="http://schemas.microsoft.com/office/drawing/2014/main" xmlns="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:a16="http://schemas.microsoft.com/office/drawing/2014/main" xmlns="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:a16="http://schemas.microsoft.com/office/drawing/2014/main" xmlns="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:a16="http://schemas.microsoft.com/office/drawing/2014/main" xmlns="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:a16="http://schemas.microsoft.com/office/drawing/2014/main" xmlns="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:a16="http://schemas.microsoft.com/office/drawing/2014/main" xmlns="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:a16="http://schemas.microsoft.com/office/drawing/2014/main" xmlns="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:a16="http://schemas.microsoft.com/office/drawing/2014/main" xmlns="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:a16="http://schemas.microsoft.com/office/drawing/2014/main" xmlns="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:a16="http://schemas.microsoft.com/office/drawing/2014/main" xmlns="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:a16="http://schemas.microsoft.com/office/drawing/2014/main" xmlns="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:a16="http://schemas.microsoft.com/office/drawing/2014/main" xmlns="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:a16="http://schemas.microsoft.com/office/drawing/2014/main" xmlns="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:a16="http://schemas.microsoft.com/office/drawing/2014/main" xmlns="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:a16="http://schemas.microsoft.com/office/drawing/2014/main" xmlns="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:a16="http://schemas.microsoft.com/office/drawing/2014/main" xmlns="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:a16="http://schemas.microsoft.com/office/drawing/2014/main" xmlns="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:a16="http://schemas.microsoft.com/office/drawing/2014/main" xmlns="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:a16="http://schemas.microsoft.com/office/drawing/2014/main" xmlns="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:a16="http://schemas.microsoft.com/office/drawing/2014/main" xmlns="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:a16="http://schemas.microsoft.com/office/drawing/2014/main" xmlns="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:a16="http://schemas.microsoft.com/office/drawing/2014/main" xmlns="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:a16="http://schemas.microsoft.com/office/drawing/2014/main" xmlns="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:a16="http://schemas.microsoft.com/office/drawing/2014/main" xmlns="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:a16="http://schemas.microsoft.com/office/drawing/2014/main" xmlns="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:a16="http://schemas.microsoft.com/office/drawing/2014/main" xmlns="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:a16="http://schemas.microsoft.com/office/drawing/2014/main" xmlns="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:a16="http://schemas.microsoft.com/office/drawing/2014/main" xmlns="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:a16="http://schemas.microsoft.com/office/drawing/2014/main" xmlns="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:a16="http://schemas.microsoft.com/office/drawing/2014/main" xmlns="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:a16="http://schemas.microsoft.com/office/drawing/2014/main" xmlns="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:a16="http://schemas.microsoft.com/office/drawing/2014/main" xmlns="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:a16="http://schemas.microsoft.com/office/drawing/2014/main" xmlns="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:a16="http://schemas.microsoft.com/office/drawing/2014/main" xmlns="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:a16="http://schemas.microsoft.com/office/drawing/2014/main" xmlns="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:a16="http://schemas.microsoft.com/office/drawing/2014/main" xmlns="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:a16="http://schemas.microsoft.com/office/drawing/2014/main" xmlns="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:a16="http://schemas.microsoft.com/office/drawing/2014/main" xmlns="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:a16="http://schemas.microsoft.com/office/drawing/2014/main" xmlns="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:a16="http://schemas.microsoft.com/office/drawing/2014/main" xmlns="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:a16="http://schemas.microsoft.com/office/drawing/2014/main" xmlns="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:a16="http://schemas.microsoft.com/office/drawing/2014/main" xmlns="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:a16="http://schemas.microsoft.com/office/drawing/2014/main" xmlns="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:a16="http://schemas.microsoft.com/office/drawing/2014/main" xmlns="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:a16="http://schemas.microsoft.com/office/drawing/2014/main" xmlns="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:a16="http://schemas.microsoft.com/office/drawing/2014/main" xmlns="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:a16="http://schemas.microsoft.com/office/drawing/2014/main" xmlns="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:a16="http://schemas.microsoft.com/office/drawing/2014/main" xmlns="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:a16="http://schemas.microsoft.com/office/drawing/2014/main" xmlns="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:a16="http://schemas.microsoft.com/office/drawing/2014/main" xmlns="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:a16="http://schemas.microsoft.com/office/drawing/2014/main" xmlns="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:a16="http://schemas.microsoft.com/office/drawing/2014/main" xmlns="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:a16="http://schemas.microsoft.com/office/drawing/2014/main" xmlns="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:a16="http://schemas.microsoft.com/office/drawing/2014/main" xmlns="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:a16="http://schemas.microsoft.com/office/drawing/2014/main" xmlns="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:a16="http://schemas.microsoft.com/office/drawing/2014/main" xmlns="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:a16="http://schemas.microsoft.com/office/drawing/2014/main" xmlns="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:a16="http://schemas.microsoft.com/office/drawing/2014/main" xmlns="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:a16="http://schemas.microsoft.com/office/drawing/2014/main" xmlns="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:a16="http://schemas.microsoft.com/office/drawing/2014/main" xmlns="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:a16="http://schemas.microsoft.com/office/drawing/2014/main" xmlns="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:a16="http://schemas.microsoft.com/office/drawing/2014/main" xmlns="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:a16="http://schemas.microsoft.com/office/drawing/2014/main" xmlns="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:a16="http://schemas.microsoft.com/office/drawing/2014/main" xmlns="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:a16="http://schemas.microsoft.com/office/drawing/2014/main" xmlns="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:a16="http://schemas.microsoft.com/office/drawing/2014/main" xmlns="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:a16="http://schemas.microsoft.com/office/drawing/2014/main" xmlns="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:a16="http://schemas.microsoft.com/office/drawing/2014/main" xmlns="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:a16="http://schemas.microsoft.com/office/drawing/2014/main" xmlns="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:a16="http://schemas.microsoft.com/office/drawing/2014/main" xmlns="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:a16="http://schemas.microsoft.com/office/drawing/2014/main" xmlns="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:a16="http://schemas.microsoft.com/office/drawing/2014/main" xmlns="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:a16="http://schemas.microsoft.com/office/drawing/2014/main" xmlns="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:a16="http://schemas.microsoft.com/office/drawing/2014/main" xmlns="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:a16="http://schemas.microsoft.com/office/drawing/2014/main" xmlns="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:a16="http://schemas.microsoft.com/office/drawing/2014/main" xmlns="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:a16="http://schemas.microsoft.com/office/drawing/2014/main" xmlns="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:a16="http://schemas.microsoft.com/office/drawing/2014/main" xmlns="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:a16="http://schemas.microsoft.com/office/drawing/2014/main" xmlns="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:a16="http://schemas.microsoft.com/office/drawing/2014/main" xmlns="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:a16="http://schemas.microsoft.com/office/drawing/2014/main" xmlns="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:a16="http://schemas.microsoft.com/office/drawing/2014/main" xmlns="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:a16="http://schemas.microsoft.com/office/drawing/2014/main" xmlns="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:a16="http://schemas.microsoft.com/office/drawing/2014/main" xmlns="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:a16="http://schemas.microsoft.com/office/drawing/2014/main" xmlns="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:a16="http://schemas.microsoft.com/office/drawing/2014/main" xmlns="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:a16="http://schemas.microsoft.com/office/drawing/2014/main" xmlns="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:a16="http://schemas.microsoft.com/office/drawing/2014/main" xmlns="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:a16="http://schemas.microsoft.com/office/drawing/2014/main" xmlns="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:a16="http://schemas.microsoft.com/office/drawing/2014/main" xmlns="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:a16="http://schemas.microsoft.com/office/drawing/2014/main" xmlns="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:a16="http://schemas.microsoft.com/office/drawing/2014/main" xmlns="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:a16="http://schemas.microsoft.com/office/drawing/2014/main" xmlns="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:a16="http://schemas.microsoft.com/office/drawing/2014/main" xmlns="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:a16="http://schemas.microsoft.com/office/drawing/2014/main" xmlns="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:a16="http://schemas.microsoft.com/office/drawing/2014/main" xmlns="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:a16="http://schemas.microsoft.com/office/drawing/2014/main" xmlns="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:a16="http://schemas.microsoft.com/office/drawing/2014/main" xmlns="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:a16="http://schemas.microsoft.com/office/drawing/2014/main" xmlns="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:a16="http://schemas.microsoft.com/office/drawing/2014/main" xmlns="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:a16="http://schemas.microsoft.com/office/drawing/2014/main" xmlns="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:a16="http://schemas.microsoft.com/office/drawing/2014/main" xmlns="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:a16="http://schemas.microsoft.com/office/drawing/2014/main" xmlns="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:a16="http://schemas.microsoft.com/office/drawing/2014/main" xmlns="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:a16="http://schemas.microsoft.com/office/drawing/2014/main" xmlns="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:a16="http://schemas.microsoft.com/office/drawing/2014/main" xmlns="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:a16="http://schemas.microsoft.com/office/drawing/2014/main" xmlns="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:a16="http://schemas.microsoft.com/office/drawing/2014/main" xmlns="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:a16="http://schemas.microsoft.com/office/drawing/2014/main" xmlns="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:a16="http://schemas.microsoft.com/office/drawing/2014/main" xmlns="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:a16="http://schemas.microsoft.com/office/drawing/2014/main" xmlns="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:a16="http://schemas.microsoft.com/office/drawing/2014/main" xmlns="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:a16="http://schemas.microsoft.com/office/drawing/2014/main" xmlns="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:a16="http://schemas.microsoft.com/office/drawing/2014/main" xmlns="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:a16="http://schemas.microsoft.com/office/drawing/2014/main" xmlns="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:a16="http://schemas.microsoft.com/office/drawing/2014/main" xmlns="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:a16="http://schemas.microsoft.com/office/drawing/2014/main" xmlns="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:a16="http://schemas.microsoft.com/office/drawing/2014/main" xmlns="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:a16="http://schemas.microsoft.com/office/drawing/2014/main" xmlns="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:a16="http://schemas.microsoft.com/office/drawing/2014/main" xmlns="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:a16="http://schemas.microsoft.com/office/drawing/2014/main" xmlns="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:a16="http://schemas.microsoft.com/office/drawing/2014/main" xmlns="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:a16="http://schemas.microsoft.com/office/drawing/2014/main" xmlns="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:a16="http://schemas.microsoft.com/office/drawing/2014/main" xmlns="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:a16="http://schemas.microsoft.com/office/drawing/2014/main" xmlns="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:a16="http://schemas.microsoft.com/office/drawing/2014/main" xmlns="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:a16="http://schemas.microsoft.com/office/drawing/2014/main" xmlns="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:a16="http://schemas.microsoft.com/office/drawing/2014/main" xmlns="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:a16="http://schemas.microsoft.com/office/drawing/2014/main" xmlns="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:a16="http://schemas.microsoft.com/office/drawing/2014/main" xmlns="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:a16="http://schemas.microsoft.com/office/drawing/2014/main" xmlns="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:a16="http://schemas.microsoft.com/office/drawing/2014/main" xmlns="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:a16="http://schemas.microsoft.com/office/drawing/2014/main" xmlns="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:a16="http://schemas.microsoft.com/office/drawing/2014/main" xmlns="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:a16="http://schemas.microsoft.com/office/drawing/2014/main" xmlns="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:a16="http://schemas.microsoft.com/office/drawing/2014/main" xmlns="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:a16="http://schemas.microsoft.com/office/drawing/2014/main" xmlns="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:a16="http://schemas.microsoft.com/office/drawing/2014/main" xmlns="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:a16="http://schemas.microsoft.com/office/drawing/2014/main" xmlns="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:a16="http://schemas.microsoft.com/office/drawing/2014/main" xmlns="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:a16="http://schemas.microsoft.com/office/drawing/2014/main" xmlns="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:a16="http://schemas.microsoft.com/office/drawing/2014/main" xmlns="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:a16="http://schemas.microsoft.com/office/drawing/2014/main" xmlns="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:a16="http://schemas.microsoft.com/office/drawing/2014/main" xmlns="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:a16="http://schemas.microsoft.com/office/drawing/2014/main" xmlns="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:a16="http://schemas.microsoft.com/office/drawing/2014/main" xmlns="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:a16="http://schemas.microsoft.com/office/drawing/2014/main" xmlns="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:a16="http://schemas.microsoft.com/office/drawing/2014/main" xmlns="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:a16="http://schemas.microsoft.com/office/drawing/2014/main" xmlns="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:a16="http://schemas.microsoft.com/office/drawing/2014/main" xmlns="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:a16="http://schemas.microsoft.com/office/drawing/2014/main" xmlns="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:a16="http://schemas.microsoft.com/office/drawing/2014/main" xmlns="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:a16="http://schemas.microsoft.com/office/drawing/2014/main" xmlns="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:a16="http://schemas.microsoft.com/office/drawing/2014/main" xmlns="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:a16="http://schemas.microsoft.com/office/drawing/2014/main" xmlns="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:a16="http://schemas.microsoft.com/office/drawing/2014/main" xmlns="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:a16="http://schemas.microsoft.com/office/drawing/2014/main" xmlns="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:a16="http://schemas.microsoft.com/office/drawing/2014/main" xmlns="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:a16="http://schemas.microsoft.com/office/drawing/2014/main" xmlns="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:a16="http://schemas.microsoft.com/office/drawing/2014/main" xmlns="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:a16="http://schemas.microsoft.com/office/drawing/2014/main" xmlns="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:a16="http://schemas.microsoft.com/office/drawing/2014/main" xmlns="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:a16="http://schemas.microsoft.com/office/drawing/2014/main" xmlns="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:a16="http://schemas.microsoft.com/office/drawing/2014/main" xmlns="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:a16="http://schemas.microsoft.com/office/drawing/2014/main" xmlns="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:a16="http://schemas.microsoft.com/office/drawing/2014/main" xmlns="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:a16="http://schemas.microsoft.com/office/drawing/2014/main" xmlns="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:a16="http://schemas.microsoft.com/office/drawing/2014/main" xmlns="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:a16="http://schemas.microsoft.com/office/drawing/2014/main" xmlns="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:a16="http://schemas.microsoft.com/office/drawing/2014/main" xmlns="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:a16="http://schemas.microsoft.com/office/drawing/2014/main" xmlns="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:a16="http://schemas.microsoft.com/office/drawing/2014/main" xmlns="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:a16="http://schemas.microsoft.com/office/drawing/2014/main" xmlns="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:a16="http://schemas.microsoft.com/office/drawing/2014/main" xmlns="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:a16="http://schemas.microsoft.com/office/drawing/2014/main" xmlns="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:a16="http://schemas.microsoft.com/office/drawing/2014/main" xmlns="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:a16="http://schemas.microsoft.com/office/drawing/2014/main" xmlns="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:a16="http://schemas.microsoft.com/office/drawing/2014/main" xmlns="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:a16="http://schemas.microsoft.com/office/drawing/2014/main" xmlns="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:a16="http://schemas.microsoft.com/office/drawing/2014/main" xmlns="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:a16="http://schemas.microsoft.com/office/drawing/2014/main" xmlns="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:a16="http://schemas.microsoft.com/office/drawing/2014/main" xmlns="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:a16="http://schemas.microsoft.com/office/drawing/2014/main" xmlns="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:a16="http://schemas.microsoft.com/office/drawing/2014/main" xmlns="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:a16="http://schemas.microsoft.com/office/drawing/2014/main" xmlns="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:a16="http://schemas.microsoft.com/office/drawing/2014/main" xmlns="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:a16="http://schemas.microsoft.com/office/drawing/2014/main" xmlns="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:a16="http://schemas.microsoft.com/office/drawing/2014/main" xmlns="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:a16="http://schemas.microsoft.com/office/drawing/2014/main" xmlns="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:a16="http://schemas.microsoft.com/office/drawing/2014/main" xmlns="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:a16="http://schemas.microsoft.com/office/drawing/2014/main" xmlns="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:a16="http://schemas.microsoft.com/office/drawing/2014/main" xmlns="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:a16="http://schemas.microsoft.com/office/drawing/2014/main" xmlns="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:a16="http://schemas.microsoft.com/office/drawing/2014/main" xmlns="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:a16="http://schemas.microsoft.com/office/drawing/2014/main" xmlns="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:a16="http://schemas.microsoft.com/office/drawing/2014/main" xmlns="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:a16="http://schemas.microsoft.com/office/drawing/2014/main" xmlns="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:a16="http://schemas.microsoft.com/office/drawing/2014/main" xmlns="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:a16="http://schemas.microsoft.com/office/drawing/2014/main" xmlns="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:a16="http://schemas.microsoft.com/office/drawing/2014/main" xmlns="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:a16="http://schemas.microsoft.com/office/drawing/2014/main" xmlns="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:a16="http://schemas.microsoft.com/office/drawing/2014/main" xmlns="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:a16="http://schemas.microsoft.com/office/drawing/2014/main" xmlns="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:a16="http://schemas.microsoft.com/office/drawing/2014/main" xmlns="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:a16="http://schemas.microsoft.com/office/drawing/2014/main" xmlns="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:a16="http://schemas.microsoft.com/office/drawing/2014/main" xmlns="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:a16="http://schemas.microsoft.com/office/drawing/2014/main" xmlns="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:a16="http://schemas.microsoft.com/office/drawing/2014/main" xmlns="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:a16="http://schemas.microsoft.com/office/drawing/2014/main" xmlns="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:a16="http://schemas.microsoft.com/office/drawing/2014/main" xmlns="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:a16="http://schemas.microsoft.com/office/drawing/2014/main" xmlns="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:a16="http://schemas.microsoft.com/office/drawing/2014/main" xmlns="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:a16="http://schemas.microsoft.com/office/drawing/2014/main" xmlns="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:a16="http://schemas.microsoft.com/office/drawing/2014/main" xmlns="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:a16="http://schemas.microsoft.com/office/drawing/2014/main" xmlns="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:a16="http://schemas.microsoft.com/office/drawing/2014/main" xmlns="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:a16="http://schemas.microsoft.com/office/drawing/2014/main" xmlns="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:a16="http://schemas.microsoft.com/office/drawing/2014/main" xmlns="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:a16="http://schemas.microsoft.com/office/drawing/2014/main" xmlns="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:a16="http://schemas.microsoft.com/office/drawing/2014/main" xmlns="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:a16="http://schemas.microsoft.com/office/drawing/2014/main" xmlns="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:a16="http://schemas.microsoft.com/office/drawing/2014/main" xmlns="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:a16="http://schemas.microsoft.com/office/drawing/2014/main" xmlns="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:a16="http://schemas.microsoft.com/office/drawing/2014/main" xmlns="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:a16="http://schemas.microsoft.com/office/drawing/2014/main" xmlns="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:a16="http://schemas.microsoft.com/office/drawing/2014/main" xmlns="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:a16="http://schemas.microsoft.com/office/drawing/2014/main" xmlns="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:a16="http://schemas.microsoft.com/office/drawing/2014/main" xmlns="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:a16="http://schemas.microsoft.com/office/drawing/2014/main" xmlns="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:a16="http://schemas.microsoft.com/office/drawing/2014/main" xmlns="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:a16="http://schemas.microsoft.com/office/drawing/2014/main" xmlns="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:a16="http://schemas.microsoft.com/office/drawing/2014/main" xmlns="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xmlns="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:a16="http://schemas.microsoft.com/office/drawing/2014/main" xmlns="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:a16="http://schemas.microsoft.com/office/drawing/2014/main" xmlns="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:a16="http://schemas.microsoft.com/office/drawing/2014/main" xmlns="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:a16="http://schemas.microsoft.com/office/drawing/2014/main" xmlns="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:a16="http://schemas.microsoft.com/office/drawing/2014/main" xmlns="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:a16="http://schemas.microsoft.com/office/drawing/2014/main" xmlns="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:a16="http://schemas.microsoft.com/office/drawing/2014/main" xmlns="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:a16="http://schemas.microsoft.com/office/drawing/2014/main" xmlns="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:a16="http://schemas.microsoft.com/office/drawing/2014/main" xmlns="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:a16="http://schemas.microsoft.com/office/drawing/2014/main" xmlns="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:a16="http://schemas.microsoft.com/office/drawing/2014/main" xmlns="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:a16="http://schemas.microsoft.com/office/drawing/2014/main" xmlns="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:a16="http://schemas.microsoft.com/office/drawing/2014/main" xmlns="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:a16="http://schemas.microsoft.com/office/drawing/2014/main" xmlns="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:a16="http://schemas.microsoft.com/office/drawing/2014/main" xmlns="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:a16="http://schemas.microsoft.com/office/drawing/2014/main" xmlns="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:a16="http://schemas.microsoft.com/office/drawing/2014/main" xmlns="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:a16="http://schemas.microsoft.com/office/drawing/2014/main" xmlns="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:a16="http://schemas.microsoft.com/office/drawing/2014/main" xmlns="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:a16="http://schemas.microsoft.com/office/drawing/2014/main" xmlns="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:a16="http://schemas.microsoft.com/office/drawing/2014/main" xmlns="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:a16="http://schemas.microsoft.com/office/drawing/2014/main" xmlns="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:a16="http://schemas.microsoft.com/office/drawing/2014/main" xmlns="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:a16="http://schemas.microsoft.com/office/drawing/2014/main" xmlns="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:a16="http://schemas.microsoft.com/office/drawing/2014/main" xmlns="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:a16="http://schemas.microsoft.com/office/drawing/2014/main" xmlns="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:a16="http://schemas.microsoft.com/office/drawing/2014/main" xmlns="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:a16="http://schemas.microsoft.com/office/drawing/2014/main" xmlns="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:a16="http://schemas.microsoft.com/office/drawing/2014/main" xmlns="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:a16="http://schemas.microsoft.com/office/drawing/2014/main" xmlns="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:a16="http://schemas.microsoft.com/office/drawing/2014/main" xmlns="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:a16="http://schemas.microsoft.com/office/drawing/2014/main" xmlns="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:a16="http://schemas.microsoft.com/office/drawing/2014/main" xmlns="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:a16="http://schemas.microsoft.com/office/drawing/2014/main" xmlns="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:a16="http://schemas.microsoft.com/office/drawing/2014/main" xmlns="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:a16="http://schemas.microsoft.com/office/drawing/2014/main" xmlns="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:a16="http://schemas.microsoft.com/office/drawing/2014/main" xmlns="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:a16="http://schemas.microsoft.com/office/drawing/2014/main" xmlns="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:a16="http://schemas.microsoft.com/office/drawing/2014/main" xmlns="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xmlns="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:a16="http://schemas.microsoft.com/office/drawing/2014/main" xmlns="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:a16="http://schemas.microsoft.com/office/drawing/2014/main" xmlns="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:a16="http://schemas.microsoft.com/office/drawing/2014/main" xmlns="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:a16="http://schemas.microsoft.com/office/drawing/2014/main" xmlns="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:a16="http://schemas.microsoft.com/office/drawing/2014/main" xmlns="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:a16="http://schemas.microsoft.com/office/drawing/2014/main" xmlns="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:a16="http://schemas.microsoft.com/office/drawing/2014/main" xmlns="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:a16="http://schemas.microsoft.com/office/drawing/2014/main" xmlns="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:a16="http://schemas.microsoft.com/office/drawing/2014/main" xmlns="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:a16="http://schemas.microsoft.com/office/drawing/2014/main" xmlns="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:a16="http://schemas.microsoft.com/office/drawing/2014/main" xmlns="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:a16="http://schemas.microsoft.com/office/drawing/2014/main" xmlns="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:a16="http://schemas.microsoft.com/office/drawing/2014/main" xmlns="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:a16="http://schemas.microsoft.com/office/drawing/2014/main" xmlns="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:a16="http://schemas.microsoft.com/office/drawing/2014/main" xmlns="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:a16="http://schemas.microsoft.com/office/drawing/2014/main" xmlns="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xmlns="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:a16="http://schemas.microsoft.com/office/drawing/2014/main" xmlns="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:a16="http://schemas.microsoft.com/office/drawing/2014/main" xmlns="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:a16="http://schemas.microsoft.com/office/drawing/2014/main" xmlns="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:a16="http://schemas.microsoft.com/office/drawing/2014/main" xmlns="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:a16="http://schemas.microsoft.com/office/drawing/2014/main" xmlns="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:a16="http://schemas.microsoft.com/office/drawing/2014/main" xmlns="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:a16="http://schemas.microsoft.com/office/drawing/2014/main" xmlns="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:a16="http://schemas.microsoft.com/office/drawing/2014/main" xmlns="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:a16="http://schemas.microsoft.com/office/drawing/2014/main" xmlns="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:a16="http://schemas.microsoft.com/office/drawing/2014/main" xmlns="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:a16="http://schemas.microsoft.com/office/drawing/2014/main" xmlns="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:a16="http://schemas.microsoft.com/office/drawing/2014/main" xmlns="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:a16="http://schemas.microsoft.com/office/drawing/2014/main" xmlns="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:a16="http://schemas.microsoft.com/office/drawing/2014/main" xmlns="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:a16="http://schemas.microsoft.com/office/drawing/2014/main" xmlns="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:a16="http://schemas.microsoft.com/office/drawing/2014/main" xmlns="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:a16="http://schemas.microsoft.com/office/drawing/2014/main" xmlns="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:a16="http://schemas.microsoft.com/office/drawing/2014/main" xmlns="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:a16="http://schemas.microsoft.com/office/drawing/2014/main" xmlns="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:a16="http://schemas.microsoft.com/office/drawing/2014/main" xmlns="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:a16="http://schemas.microsoft.com/office/drawing/2014/main" xmlns="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xmlns="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:a16="http://schemas.microsoft.com/office/drawing/2014/main" xmlns="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:a16="http://schemas.microsoft.com/office/drawing/2014/main" xmlns="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:a16="http://schemas.microsoft.com/office/drawing/2014/main" xmlns="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xmlns="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:a16="http://schemas.microsoft.com/office/drawing/2014/main" xmlns="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:a16="http://schemas.microsoft.com/office/drawing/2014/main" xmlns="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:a16="http://schemas.microsoft.com/office/drawing/2014/main" xmlns="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:a16="http://schemas.microsoft.com/office/drawing/2014/main" xmlns="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:a16="http://schemas.microsoft.com/office/drawing/2014/main" xmlns="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:a16="http://schemas.microsoft.com/office/drawing/2014/main" xmlns="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xmlns="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:a16="http://schemas.microsoft.com/office/drawing/2014/main" xmlns="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:a16="http://schemas.microsoft.com/office/drawing/2014/main" xmlns="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:a16="http://schemas.microsoft.com/office/drawing/2014/main" xmlns="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:a16="http://schemas.microsoft.com/office/drawing/2014/main" xmlns="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:a16="http://schemas.microsoft.com/office/drawing/2014/main" xmlns="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:a16="http://schemas.microsoft.com/office/drawing/2014/main" xmlns="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:a16="http://schemas.microsoft.com/office/drawing/2014/main" xmlns="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:a16="http://schemas.microsoft.com/office/drawing/2014/main" xmlns="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:a16="http://schemas.microsoft.com/office/drawing/2014/main" xmlns="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:a16="http://schemas.microsoft.com/office/drawing/2014/main" xmlns="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:a16="http://schemas.microsoft.com/office/drawing/2014/main" xmlns="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:a16="http://schemas.microsoft.com/office/drawing/2014/main" xmlns="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:a16="http://schemas.microsoft.com/office/drawing/2014/main" xmlns="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:a16="http://schemas.microsoft.com/office/drawing/2014/main" xmlns="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:a16="http://schemas.microsoft.com/office/drawing/2014/main" xmlns="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:a16="http://schemas.microsoft.com/office/drawing/2014/main" xmlns="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:a16="http://schemas.microsoft.com/office/drawing/2014/main" xmlns="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:a16="http://schemas.microsoft.com/office/drawing/2014/main" xmlns="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:a16="http://schemas.microsoft.com/office/drawing/2014/main" xmlns="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:a16="http://schemas.microsoft.com/office/drawing/2014/main" xmlns="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xmlns="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:a16="http://schemas.microsoft.com/office/drawing/2014/main" xmlns="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:a16="http://schemas.microsoft.com/office/drawing/2014/main" xmlns="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:a16="http://schemas.microsoft.com/office/drawing/2014/main" xmlns="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:a16="http://schemas.microsoft.com/office/drawing/2014/main" xmlns="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:a16="http://schemas.microsoft.com/office/drawing/2014/main" xmlns="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:a16="http://schemas.microsoft.com/office/drawing/2014/main" xmlns="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:a16="http://schemas.microsoft.com/office/drawing/2014/main" xmlns="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:a16="http://schemas.microsoft.com/office/drawing/2014/main" xmlns="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:a16="http://schemas.microsoft.com/office/drawing/2014/main" xmlns="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:a16="http://schemas.microsoft.com/office/drawing/2014/main" xmlns="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:a16="http://schemas.microsoft.com/office/drawing/2014/main" xmlns="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:a16="http://schemas.microsoft.com/office/drawing/2014/main" xmlns="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:a16="http://schemas.microsoft.com/office/drawing/2014/main" xmlns="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:a16="http://schemas.microsoft.com/office/drawing/2014/main" xmlns="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:a16="http://schemas.microsoft.com/office/drawing/2014/main" xmlns="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:a16="http://schemas.microsoft.com/office/drawing/2014/main" xmlns="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:a16="http://schemas.microsoft.com/office/drawing/2014/main" xmlns="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:a16="http://schemas.microsoft.com/office/drawing/2014/main" xmlns="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:a16="http://schemas.microsoft.com/office/drawing/2014/main" xmlns="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:a16="http://schemas.microsoft.com/office/drawing/2014/main" xmlns="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:a16="http://schemas.microsoft.com/office/drawing/2014/main" xmlns="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:a16="http://schemas.microsoft.com/office/drawing/2014/main" xmlns="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:a16="http://schemas.microsoft.com/office/drawing/2014/main" xmlns="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:a16="http://schemas.microsoft.com/office/drawing/2014/main" xmlns="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:a16="http://schemas.microsoft.com/office/drawing/2014/main" xmlns="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:a16="http://schemas.microsoft.com/office/drawing/2014/main" xmlns="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:a16="http://schemas.microsoft.com/office/drawing/2014/main" xmlns="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:a16="http://schemas.microsoft.com/office/drawing/2014/main" xmlns="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:a16="http://schemas.microsoft.com/office/drawing/2014/main" xmlns="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:a16="http://schemas.microsoft.com/office/drawing/2014/main" xmlns="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:a16="http://schemas.microsoft.com/office/drawing/2014/main" xmlns="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:a16="http://schemas.microsoft.com/office/drawing/2014/main" xmlns="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:a16="http://schemas.microsoft.com/office/drawing/2014/main" xmlns="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xmlns="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:a16="http://schemas.microsoft.com/office/drawing/2014/main" xmlns="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:a16="http://schemas.microsoft.com/office/drawing/2014/main" xmlns="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:a16="http://schemas.microsoft.com/office/drawing/2014/main" xmlns="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:a16="http://schemas.microsoft.com/office/drawing/2014/main" xmlns="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:a16="http://schemas.microsoft.com/office/drawing/2014/main" xmlns="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:a16="http://schemas.microsoft.com/office/drawing/2014/main" xmlns="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:a16="http://schemas.microsoft.com/office/drawing/2014/main" xmlns="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:a16="http://schemas.microsoft.com/office/drawing/2014/main" xmlns="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:a16="http://schemas.microsoft.com/office/drawing/2014/main" xmlns="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:a16="http://schemas.microsoft.com/office/drawing/2014/main" xmlns="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:a16="http://schemas.microsoft.com/office/drawing/2014/main" xmlns="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:a16="http://schemas.microsoft.com/office/drawing/2014/main" xmlns="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:a16="http://schemas.microsoft.com/office/drawing/2014/main" xmlns="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:a16="http://schemas.microsoft.com/office/drawing/2014/main" xmlns="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:a16="http://schemas.microsoft.com/office/drawing/2014/main" xmlns="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:a16="http://schemas.microsoft.com/office/drawing/2014/main" xmlns="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:a16="http://schemas.microsoft.com/office/drawing/2014/main" xmlns="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:a16="http://schemas.microsoft.com/office/drawing/2014/main" xmlns="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:a16="http://schemas.microsoft.com/office/drawing/2014/main" xmlns="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:a16="http://schemas.microsoft.com/office/drawing/2014/main" xmlns="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:a16="http://schemas.microsoft.com/office/drawing/2014/main" xmlns="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:a16="http://schemas.microsoft.com/office/drawing/2014/main" xmlns="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:a16="http://schemas.microsoft.com/office/drawing/2014/main" xmlns="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:a16="http://schemas.microsoft.com/office/drawing/2014/main" xmlns="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:a16="http://schemas.microsoft.com/office/drawing/2014/main" xmlns="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:a16="http://schemas.microsoft.com/office/drawing/2014/main" xmlns="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:a16="http://schemas.microsoft.com/office/drawing/2014/main" xmlns="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:a16="http://schemas.microsoft.com/office/drawing/2014/main" xmlns="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:a16="http://schemas.microsoft.com/office/drawing/2014/main" xmlns="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:a16="http://schemas.microsoft.com/office/drawing/2014/main" xmlns="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:a16="http://schemas.microsoft.com/office/drawing/2014/main" xmlns="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:a16="http://schemas.microsoft.com/office/drawing/2014/main" xmlns="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:a16="http://schemas.microsoft.com/office/drawing/2014/main" xmlns="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:a16="http://schemas.microsoft.com/office/drawing/2014/main" xmlns="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:a16="http://schemas.microsoft.com/office/drawing/2014/main" xmlns="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:a16="http://schemas.microsoft.com/office/drawing/2014/main" xmlns="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:a16="http://schemas.microsoft.com/office/drawing/2014/main" xmlns="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:a16="http://schemas.microsoft.com/office/drawing/2014/main" xmlns="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:a16="http://schemas.microsoft.com/office/drawing/2014/main" xmlns="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:a16="http://schemas.microsoft.com/office/drawing/2014/main" xmlns="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:a16="http://schemas.microsoft.com/office/drawing/2014/main" xmlns="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:a16="http://schemas.microsoft.com/office/drawing/2014/main" xmlns="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:a16="http://schemas.microsoft.com/office/drawing/2014/main" xmlns="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:a16="http://schemas.microsoft.com/office/drawing/2014/main" xmlns="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:a16="http://schemas.microsoft.com/office/drawing/2014/main" xmlns="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:a16="http://schemas.microsoft.com/office/drawing/2014/main" xmlns="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:a16="http://schemas.microsoft.com/office/drawing/2014/main" xmlns="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xmlns="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:a16="http://schemas.microsoft.com/office/drawing/2014/main" xmlns="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:a16="http://schemas.microsoft.com/office/drawing/2014/main" xmlns="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:a16="http://schemas.microsoft.com/office/drawing/2014/main" xmlns="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:a16="http://schemas.microsoft.com/office/drawing/2014/main" xmlns="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:a16="http://schemas.microsoft.com/office/drawing/2014/main" xmlns="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:a16="http://schemas.microsoft.com/office/drawing/2014/main" xmlns="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:a16="http://schemas.microsoft.com/office/drawing/2014/main" xmlns="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:a16="http://schemas.microsoft.com/office/drawing/2014/main" xmlns="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:a16="http://schemas.microsoft.com/office/drawing/2014/main" xmlns="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:a16="http://schemas.microsoft.com/office/drawing/2014/main" xmlns="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:a16="http://schemas.microsoft.com/office/drawing/2014/main" xmlns="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:a16="http://schemas.microsoft.com/office/drawing/2014/main" xmlns="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:a16="http://schemas.microsoft.com/office/drawing/2014/main" xmlns="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:a16="http://schemas.microsoft.com/office/drawing/2014/main" xmlns="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:a16="http://schemas.microsoft.com/office/drawing/2014/main" xmlns="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:a16="http://schemas.microsoft.com/office/drawing/2014/main" xmlns="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:a16="http://schemas.microsoft.com/office/drawing/2014/main" xmlns="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:a16="http://schemas.microsoft.com/office/drawing/2014/main" xmlns="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:a16="http://schemas.microsoft.com/office/drawing/2014/main" xmlns="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:a16="http://schemas.microsoft.com/office/drawing/2014/main" xmlns="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:a16="http://schemas.microsoft.com/office/drawing/2014/main" xmlns="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:a16="http://schemas.microsoft.com/office/drawing/2014/main" xmlns="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:a16="http://schemas.microsoft.com/office/drawing/2014/main" xmlns="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:a16="http://schemas.microsoft.com/office/drawing/2014/main" xmlns="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xmlns="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:a16="http://schemas.microsoft.com/office/drawing/2014/main" xmlns="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:a16="http://schemas.microsoft.com/office/drawing/2014/main" xmlns="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xmlns="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xmlns="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:a16="http://schemas.microsoft.com/office/drawing/2014/main" xmlns="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:a16="http://schemas.microsoft.com/office/drawing/2014/main" xmlns="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xmlns="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:a16="http://schemas.microsoft.com/office/drawing/2014/main" xmlns="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:a16="http://schemas.microsoft.com/office/drawing/2014/main" xmlns="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:a16="http://schemas.microsoft.com/office/drawing/2014/main" xmlns="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:a16="http://schemas.microsoft.com/office/drawing/2014/main" xmlns="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:a16="http://schemas.microsoft.com/office/drawing/2014/main" xmlns="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xmlns="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:a16="http://schemas.microsoft.com/office/drawing/2014/main" xmlns="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:a16="http://schemas.microsoft.com/office/drawing/2014/main" xmlns="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:a16="http://schemas.microsoft.com/office/drawing/2014/main" xmlns="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:a16="http://schemas.microsoft.com/office/drawing/2014/main" xmlns="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:a16="http://schemas.microsoft.com/office/drawing/2014/main" xmlns="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:a16="http://schemas.microsoft.com/office/drawing/2014/main" xmlns="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:a16="http://schemas.microsoft.com/office/drawing/2014/main" xmlns="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:a16="http://schemas.microsoft.com/office/drawing/2014/main" xmlns="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:a16="http://schemas.microsoft.com/office/drawing/2014/main" xmlns="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xmlns="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:a16="http://schemas.microsoft.com/office/drawing/2014/main" xmlns="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:a16="http://schemas.microsoft.com/office/drawing/2014/main" xmlns="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:a16="http://schemas.microsoft.com/office/drawing/2014/main" xmlns="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:a16="http://schemas.microsoft.com/office/drawing/2014/main" xmlns="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xmlns="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:a16="http://schemas.microsoft.com/office/drawing/2014/main" xmlns="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:a16="http://schemas.microsoft.com/office/drawing/2014/main" xmlns="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:a16="http://schemas.microsoft.com/office/drawing/2014/main" xmlns="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:a16="http://schemas.microsoft.com/office/drawing/2014/main" xmlns="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:a16="http://schemas.microsoft.com/office/drawing/2014/main" xmlns="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:a16="http://schemas.microsoft.com/office/drawing/2014/main" xmlns="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:a16="http://schemas.microsoft.com/office/drawing/2014/main" xmlns="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:a16="http://schemas.microsoft.com/office/drawing/2014/main" xmlns="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:a16="http://schemas.microsoft.com/office/drawing/2014/main" xmlns="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:a16="http://schemas.microsoft.com/office/drawing/2014/main" xmlns="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:a16="http://schemas.microsoft.com/office/drawing/2014/main" xmlns="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:a16="http://schemas.microsoft.com/office/drawing/2014/main" xmlns="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:a16="http://schemas.microsoft.com/office/drawing/2014/main" xmlns="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:a16="http://schemas.microsoft.com/office/drawing/2014/main" xmlns="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:a16="http://schemas.microsoft.com/office/drawing/2014/main" xmlns="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:a16="http://schemas.microsoft.com/office/drawing/2014/main" xmlns="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:a16="http://schemas.microsoft.com/office/drawing/2014/main" xmlns="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:a16="http://schemas.microsoft.com/office/drawing/2014/main" xmlns="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:a16="http://schemas.microsoft.com/office/drawing/2014/main" xmlns="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:a16="http://schemas.microsoft.com/office/drawing/2014/main" xmlns="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:a16="http://schemas.microsoft.com/office/drawing/2014/main" xmlns="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:a16="http://schemas.microsoft.com/office/drawing/2014/main" xmlns="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:a16="http://schemas.microsoft.com/office/drawing/2014/main" xmlns="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:a16="http://schemas.microsoft.com/office/drawing/2014/main" xmlns="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:a16="http://schemas.microsoft.com/office/drawing/2014/main" xmlns="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:a16="http://schemas.microsoft.com/office/drawing/2014/main" xmlns="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:a16="http://schemas.microsoft.com/office/drawing/2014/main" xmlns="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:a16="http://schemas.microsoft.com/office/drawing/2014/main" xmlns="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:a16="http://schemas.microsoft.com/office/drawing/2014/main" xmlns="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tabSelected="1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8" t="s">
        <v>3</v>
      </c>
      <c r="B4" s="1038"/>
      <c r="C4" s="1038"/>
      <c r="D4" s="1039"/>
      <c r="E4" s="796"/>
      <c r="F4" s="1044" t="s">
        <v>4</v>
      </c>
      <c r="G4" s="1045"/>
      <c r="H4" s="1045"/>
      <c r="I4" s="1045"/>
      <c r="J4" s="1046"/>
      <c r="K4" s="1038" t="s">
        <v>5</v>
      </c>
      <c r="L4" s="1038"/>
      <c r="M4" s="1038"/>
      <c r="N4" s="1039"/>
    </row>
    <row r="5" spans="1:17" s="5" customFormat="1" ht="19.5">
      <c r="A5" s="1040"/>
      <c r="B5" s="1040"/>
      <c r="C5" s="1040"/>
      <c r="D5" s="1041"/>
      <c r="E5" s="243"/>
      <c r="F5" s="883"/>
      <c r="G5" s="884"/>
      <c r="H5" s="797" t="s">
        <v>6</v>
      </c>
      <c r="I5" s="845"/>
      <c r="J5" s="798"/>
      <c r="K5" s="1040"/>
      <c r="L5" s="1040"/>
      <c r="M5" s="1040"/>
      <c r="N5" s="1041"/>
    </row>
    <row r="6" spans="1:17" s="5" customFormat="1" ht="19.5">
      <c r="A6" s="1040"/>
      <c r="B6" s="1040"/>
      <c r="C6" s="1040"/>
      <c r="D6" s="1041"/>
      <c r="F6" s="1047" t="s">
        <v>8</v>
      </c>
      <c r="G6" s="1048"/>
      <c r="H6" s="846" t="s">
        <v>9</v>
      </c>
      <c r="I6" s="845" t="s">
        <v>10</v>
      </c>
      <c r="J6" s="6"/>
      <c r="K6" s="1040"/>
      <c r="L6" s="1040"/>
      <c r="M6" s="1040"/>
      <c r="N6" s="1041"/>
    </row>
    <row r="7" spans="1:17" s="5" customFormat="1" ht="24.75">
      <c r="A7" s="1040"/>
      <c r="B7" s="1040"/>
      <c r="C7" s="1040"/>
      <c r="D7" s="1041"/>
      <c r="F7" s="1047" t="s">
        <v>12</v>
      </c>
      <c r="G7" s="1048"/>
      <c r="H7" s="846" t="s">
        <v>13</v>
      </c>
      <c r="I7" s="6" t="s">
        <v>14</v>
      </c>
      <c r="J7" s="6" t="s">
        <v>550</v>
      </c>
      <c r="K7" s="1040"/>
      <c r="L7" s="1040"/>
      <c r="M7" s="1040"/>
      <c r="N7" s="1041"/>
    </row>
    <row r="8" spans="1:17" s="5" customFormat="1" ht="19.5">
      <c r="A8" s="1040"/>
      <c r="B8" s="1040"/>
      <c r="C8" s="1040"/>
      <c r="D8" s="1041"/>
      <c r="E8" s="845" t="s">
        <v>7</v>
      </c>
      <c r="F8" s="1047" t="s">
        <v>15</v>
      </c>
      <c r="G8" s="1048"/>
      <c r="H8" s="846" t="s">
        <v>16</v>
      </c>
      <c r="I8" s="6" t="s">
        <v>17</v>
      </c>
      <c r="J8" s="7" t="s">
        <v>18</v>
      </c>
      <c r="K8" s="1040"/>
      <c r="L8" s="1040"/>
      <c r="M8" s="1040"/>
      <c r="N8" s="1041"/>
    </row>
    <row r="9" spans="1:17" s="5" customFormat="1" ht="19.5">
      <c r="A9" s="1042"/>
      <c r="B9" s="1042"/>
      <c r="C9" s="1042"/>
      <c r="D9" s="1043"/>
      <c r="E9" s="885" t="s">
        <v>11</v>
      </c>
      <c r="F9" s="1049" t="s">
        <v>19</v>
      </c>
      <c r="G9" s="1050"/>
      <c r="H9" s="799" t="s">
        <v>19</v>
      </c>
      <c r="I9" s="885" t="s">
        <v>20</v>
      </c>
      <c r="J9" s="886"/>
      <c r="K9" s="1042"/>
      <c r="L9" s="1042"/>
      <c r="M9" s="1042"/>
      <c r="N9" s="1043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5" t="s">
        <v>21</v>
      </c>
      <c r="B11" s="1035"/>
      <c r="C11" s="1035"/>
      <c r="D11" s="1036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5" t="s">
        <v>11</v>
      </c>
      <c r="L11" s="1035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8" t="s">
        <v>3</v>
      </c>
      <c r="B35" s="1038"/>
      <c r="C35" s="1038"/>
      <c r="D35" s="1039"/>
      <c r="E35" s="796"/>
      <c r="F35" s="1044" t="s">
        <v>4</v>
      </c>
      <c r="G35" s="1045"/>
      <c r="H35" s="1045"/>
      <c r="I35" s="1045"/>
      <c r="J35" s="1046"/>
      <c r="K35" s="1038" t="s">
        <v>5</v>
      </c>
      <c r="L35" s="1038"/>
      <c r="M35" s="1038"/>
      <c r="N35" s="1039"/>
    </row>
    <row r="36" spans="1:14" s="5" customFormat="1" ht="18.75" hidden="1" customHeight="1">
      <c r="A36" s="1040"/>
      <c r="B36" s="1040"/>
      <c r="C36" s="1040"/>
      <c r="D36" s="1041"/>
      <c r="E36" s="243"/>
      <c r="F36" s="1047" t="s">
        <v>8</v>
      </c>
      <c r="G36" s="1048"/>
      <c r="H36" s="797" t="s">
        <v>6</v>
      </c>
      <c r="I36" s="845" t="s">
        <v>10</v>
      </c>
      <c r="J36" s="798"/>
      <c r="K36" s="1040"/>
      <c r="L36" s="1040"/>
      <c r="M36" s="1040"/>
      <c r="N36" s="1041"/>
    </row>
    <row r="37" spans="1:14" s="5" customFormat="1" ht="18.75" hidden="1" customHeight="1">
      <c r="A37" s="1040"/>
      <c r="B37" s="1040"/>
      <c r="C37" s="1040"/>
      <c r="D37" s="1041"/>
      <c r="E37" s="845" t="s">
        <v>7</v>
      </c>
      <c r="F37" s="1047" t="s">
        <v>12</v>
      </c>
      <c r="G37" s="1048"/>
      <c r="H37" s="846" t="s">
        <v>9</v>
      </c>
      <c r="I37" s="6" t="s">
        <v>14</v>
      </c>
      <c r="J37" s="6" t="s">
        <v>63</v>
      </c>
      <c r="K37" s="1040"/>
      <c r="L37" s="1040"/>
      <c r="M37" s="1040"/>
      <c r="N37" s="1041"/>
    </row>
    <row r="38" spans="1:14" s="5" customFormat="1" ht="19.5" hidden="1" customHeight="1">
      <c r="A38" s="1040"/>
      <c r="B38" s="1040"/>
      <c r="C38" s="1040"/>
      <c r="D38" s="1041"/>
      <c r="E38" s="845" t="s">
        <v>11</v>
      </c>
      <c r="F38" s="1047" t="s">
        <v>15</v>
      </c>
      <c r="G38" s="1048"/>
      <c r="H38" s="846" t="s">
        <v>13</v>
      </c>
      <c r="I38" s="6" t="s">
        <v>17</v>
      </c>
      <c r="J38" s="7" t="s">
        <v>18</v>
      </c>
      <c r="K38" s="1040"/>
      <c r="L38" s="1040"/>
      <c r="M38" s="1040"/>
      <c r="N38" s="1041"/>
    </row>
    <row r="39" spans="1:14" s="5" customFormat="1" ht="18.75" hidden="1" customHeight="1">
      <c r="A39" s="1040"/>
      <c r="B39" s="1040"/>
      <c r="C39" s="1040"/>
      <c r="D39" s="1041"/>
      <c r="E39" s="243"/>
      <c r="F39" s="1047" t="s">
        <v>19</v>
      </c>
      <c r="G39" s="1048"/>
      <c r="H39" s="846" t="s">
        <v>16</v>
      </c>
      <c r="I39" s="6" t="s">
        <v>20</v>
      </c>
      <c r="J39" s="6"/>
      <c r="K39" s="1040"/>
      <c r="L39" s="1040"/>
      <c r="M39" s="1040"/>
      <c r="N39" s="1041"/>
    </row>
    <row r="40" spans="1:14" s="5" customFormat="1" ht="18.75" hidden="1" customHeight="1">
      <c r="A40" s="1042"/>
      <c r="B40" s="1042"/>
      <c r="C40" s="1042"/>
      <c r="D40" s="1043"/>
      <c r="E40" s="245"/>
      <c r="F40" s="245"/>
      <c r="G40" s="244"/>
      <c r="H40" s="799" t="s">
        <v>19</v>
      </c>
      <c r="I40" s="800"/>
      <c r="J40" s="800"/>
      <c r="K40" s="1042"/>
      <c r="L40" s="1042"/>
      <c r="M40" s="1042"/>
      <c r="N40" s="1043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5" t="s">
        <v>21</v>
      </c>
      <c r="B42" s="1035"/>
      <c r="C42" s="1035"/>
      <c r="D42" s="1036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7" t="s">
        <v>11</v>
      </c>
      <c r="L42" s="1035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8" t="s">
        <v>3</v>
      </c>
      <c r="B65" s="1038"/>
      <c r="C65" s="1038"/>
      <c r="D65" s="1039"/>
      <c r="E65" s="796"/>
      <c r="F65" s="1044" t="s">
        <v>4</v>
      </c>
      <c r="G65" s="1045"/>
      <c r="H65" s="1045"/>
      <c r="I65" s="1045"/>
      <c r="J65" s="1046"/>
      <c r="K65" s="1038" t="s">
        <v>5</v>
      </c>
      <c r="L65" s="1038"/>
      <c r="M65" s="1038"/>
      <c r="N65" s="1039"/>
    </row>
    <row r="66" spans="1:14" s="5" customFormat="1" ht="18.75" hidden="1" customHeight="1">
      <c r="A66" s="1040"/>
      <c r="B66" s="1040"/>
      <c r="C66" s="1040"/>
      <c r="D66" s="1041"/>
      <c r="E66" s="243"/>
      <c r="F66" s="1047" t="s">
        <v>8</v>
      </c>
      <c r="G66" s="1048"/>
      <c r="H66" s="797" t="s">
        <v>6</v>
      </c>
      <c r="I66" s="845" t="s">
        <v>10</v>
      </c>
      <c r="J66" s="798"/>
      <c r="K66" s="1040"/>
      <c r="L66" s="1040"/>
      <c r="M66" s="1040"/>
      <c r="N66" s="1041"/>
    </row>
    <row r="67" spans="1:14" s="5" customFormat="1" ht="18.75" hidden="1" customHeight="1">
      <c r="A67" s="1040"/>
      <c r="B67" s="1040"/>
      <c r="C67" s="1040"/>
      <c r="D67" s="1041"/>
      <c r="E67" s="845" t="s">
        <v>7</v>
      </c>
      <c r="F67" s="1047" t="s">
        <v>12</v>
      </c>
      <c r="G67" s="1048"/>
      <c r="H67" s="846" t="s">
        <v>9</v>
      </c>
      <c r="I67" s="6" t="s">
        <v>14</v>
      </c>
      <c r="J67" s="6" t="s">
        <v>63</v>
      </c>
      <c r="K67" s="1040"/>
      <c r="L67" s="1040"/>
      <c r="M67" s="1040"/>
      <c r="N67" s="1041"/>
    </row>
    <row r="68" spans="1:14" s="5" customFormat="1" ht="19.5" hidden="1" customHeight="1">
      <c r="A68" s="1040"/>
      <c r="B68" s="1040"/>
      <c r="C68" s="1040"/>
      <c r="D68" s="1041"/>
      <c r="E68" s="845" t="s">
        <v>11</v>
      </c>
      <c r="F68" s="1047" t="s">
        <v>15</v>
      </c>
      <c r="G68" s="1048"/>
      <c r="H68" s="846" t="s">
        <v>13</v>
      </c>
      <c r="I68" s="6" t="s">
        <v>17</v>
      </c>
      <c r="J68" s="7" t="s">
        <v>18</v>
      </c>
      <c r="K68" s="1040"/>
      <c r="L68" s="1040"/>
      <c r="M68" s="1040"/>
      <c r="N68" s="1041"/>
    </row>
    <row r="69" spans="1:14" s="5" customFormat="1" ht="18.75" hidden="1" customHeight="1">
      <c r="A69" s="1040"/>
      <c r="B69" s="1040"/>
      <c r="C69" s="1040"/>
      <c r="D69" s="1041"/>
      <c r="E69" s="243"/>
      <c r="F69" s="1047" t="s">
        <v>19</v>
      </c>
      <c r="G69" s="1048"/>
      <c r="H69" s="846" t="s">
        <v>16</v>
      </c>
      <c r="I69" s="6" t="s">
        <v>20</v>
      </c>
      <c r="J69" s="6"/>
      <c r="K69" s="1040"/>
      <c r="L69" s="1040"/>
      <c r="M69" s="1040"/>
      <c r="N69" s="1041"/>
    </row>
    <row r="70" spans="1:14" s="5" customFormat="1" ht="18.75" hidden="1" customHeight="1">
      <c r="A70" s="1042"/>
      <c r="B70" s="1042"/>
      <c r="C70" s="1042"/>
      <c r="D70" s="1043"/>
      <c r="E70" s="245"/>
      <c r="F70" s="245"/>
      <c r="G70" s="244"/>
      <c r="H70" s="799" t="s">
        <v>19</v>
      </c>
      <c r="I70" s="800"/>
      <c r="J70" s="800"/>
      <c r="K70" s="1042"/>
      <c r="L70" s="1042"/>
      <c r="M70" s="1042"/>
      <c r="N70" s="1043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5" t="s">
        <v>21</v>
      </c>
      <c r="B72" s="1035"/>
      <c r="C72" s="1035"/>
      <c r="D72" s="1036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7" t="s">
        <v>11</v>
      </c>
      <c r="L72" s="1035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8" t="s">
        <v>3</v>
      </c>
      <c r="B95" s="1038"/>
      <c r="C95" s="1038"/>
      <c r="D95" s="1039"/>
      <c r="E95" s="796"/>
      <c r="F95" s="1044" t="s">
        <v>4</v>
      </c>
      <c r="G95" s="1045"/>
      <c r="H95" s="1045"/>
      <c r="I95" s="1045"/>
      <c r="J95" s="1046"/>
      <c r="K95" s="1038" t="s">
        <v>5</v>
      </c>
      <c r="L95" s="1038"/>
      <c r="M95" s="1038"/>
      <c r="N95" s="1039"/>
    </row>
    <row r="96" spans="1:17" s="5" customFormat="1" ht="18.75" hidden="1" customHeight="1">
      <c r="A96" s="1040"/>
      <c r="B96" s="1040"/>
      <c r="C96" s="1040"/>
      <c r="D96" s="1041"/>
      <c r="E96" s="243"/>
      <c r="F96" s="1047" t="s">
        <v>8</v>
      </c>
      <c r="G96" s="1048"/>
      <c r="H96" s="797" t="s">
        <v>6</v>
      </c>
      <c r="I96" s="845" t="s">
        <v>10</v>
      </c>
      <c r="J96" s="798"/>
      <c r="K96" s="1040"/>
      <c r="L96" s="1040"/>
      <c r="M96" s="1040"/>
      <c r="N96" s="1041"/>
    </row>
    <row r="97" spans="1:14" s="5" customFormat="1" ht="18.75" hidden="1" customHeight="1">
      <c r="A97" s="1040"/>
      <c r="B97" s="1040"/>
      <c r="C97" s="1040"/>
      <c r="D97" s="1041"/>
      <c r="E97" s="845" t="s">
        <v>7</v>
      </c>
      <c r="F97" s="1047" t="s">
        <v>12</v>
      </c>
      <c r="G97" s="1048"/>
      <c r="H97" s="846" t="s">
        <v>9</v>
      </c>
      <c r="I97" s="6" t="s">
        <v>14</v>
      </c>
      <c r="J97" s="6" t="s">
        <v>63</v>
      </c>
      <c r="K97" s="1040"/>
      <c r="L97" s="1040"/>
      <c r="M97" s="1040"/>
      <c r="N97" s="1041"/>
    </row>
    <row r="98" spans="1:14" s="5" customFormat="1" ht="19.5" hidden="1" customHeight="1">
      <c r="A98" s="1040"/>
      <c r="B98" s="1040"/>
      <c r="C98" s="1040"/>
      <c r="D98" s="1041"/>
      <c r="E98" s="845" t="s">
        <v>11</v>
      </c>
      <c r="F98" s="1047" t="s">
        <v>15</v>
      </c>
      <c r="G98" s="1048"/>
      <c r="H98" s="846" t="s">
        <v>13</v>
      </c>
      <c r="I98" s="6" t="s">
        <v>17</v>
      </c>
      <c r="J98" s="7" t="s">
        <v>18</v>
      </c>
      <c r="K98" s="1040"/>
      <c r="L98" s="1040"/>
      <c r="M98" s="1040"/>
      <c r="N98" s="1041"/>
    </row>
    <row r="99" spans="1:14" s="5" customFormat="1" ht="18.75" hidden="1" customHeight="1">
      <c r="A99" s="1040"/>
      <c r="B99" s="1040"/>
      <c r="C99" s="1040"/>
      <c r="D99" s="1041"/>
      <c r="E99" s="243"/>
      <c r="F99" s="1047" t="s">
        <v>19</v>
      </c>
      <c r="G99" s="1048"/>
      <c r="H99" s="846" t="s">
        <v>16</v>
      </c>
      <c r="I99" s="6" t="s">
        <v>20</v>
      </c>
      <c r="J99" s="6"/>
      <c r="K99" s="1040"/>
      <c r="L99" s="1040"/>
      <c r="M99" s="1040"/>
      <c r="N99" s="1041"/>
    </row>
    <row r="100" spans="1:14" s="5" customFormat="1" ht="18.75" hidden="1" customHeight="1">
      <c r="A100" s="1042"/>
      <c r="B100" s="1042"/>
      <c r="C100" s="1042"/>
      <c r="D100" s="1043"/>
      <c r="E100" s="245"/>
      <c r="F100" s="245"/>
      <c r="G100" s="244"/>
      <c r="H100" s="799" t="s">
        <v>19</v>
      </c>
      <c r="I100" s="800"/>
      <c r="J100" s="800"/>
      <c r="K100" s="1042"/>
      <c r="L100" s="1042"/>
      <c r="M100" s="1042"/>
      <c r="N100" s="1043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5" t="s">
        <v>21</v>
      </c>
      <c r="B102" s="1035"/>
      <c r="C102" s="1035"/>
      <c r="D102" s="1036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7" t="s">
        <v>11</v>
      </c>
      <c r="L102" s="1035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8" t="s">
        <v>3</v>
      </c>
      <c r="B125" s="1038"/>
      <c r="C125" s="1038"/>
      <c r="D125" s="1039"/>
      <c r="E125" s="796"/>
      <c r="F125" s="1044" t="s">
        <v>4</v>
      </c>
      <c r="G125" s="1045"/>
      <c r="H125" s="1045"/>
      <c r="I125" s="1045"/>
      <c r="J125" s="1046"/>
      <c r="K125" s="1038" t="s">
        <v>5</v>
      </c>
      <c r="L125" s="1038"/>
      <c r="M125" s="1038"/>
      <c r="N125" s="1039"/>
    </row>
    <row r="126" spans="1:17" s="5" customFormat="1" ht="18.75" hidden="1" customHeight="1">
      <c r="A126" s="1040"/>
      <c r="B126" s="1040"/>
      <c r="C126" s="1040"/>
      <c r="D126" s="1041"/>
      <c r="E126" s="243"/>
      <c r="F126" s="1047" t="s">
        <v>8</v>
      </c>
      <c r="G126" s="1048"/>
      <c r="H126" s="797" t="s">
        <v>6</v>
      </c>
      <c r="I126" s="845" t="s">
        <v>10</v>
      </c>
      <c r="J126" s="798"/>
      <c r="K126" s="1040"/>
      <c r="L126" s="1040"/>
      <c r="M126" s="1040"/>
      <c r="N126" s="1041"/>
    </row>
    <row r="127" spans="1:17" s="5" customFormat="1" ht="18.75" hidden="1" customHeight="1">
      <c r="A127" s="1040"/>
      <c r="B127" s="1040"/>
      <c r="C127" s="1040"/>
      <c r="D127" s="1041"/>
      <c r="E127" s="845" t="s">
        <v>7</v>
      </c>
      <c r="F127" s="1047" t="s">
        <v>12</v>
      </c>
      <c r="G127" s="1048"/>
      <c r="H127" s="846" t="s">
        <v>9</v>
      </c>
      <c r="I127" s="6" t="s">
        <v>14</v>
      </c>
      <c r="J127" s="6" t="s">
        <v>63</v>
      </c>
      <c r="K127" s="1040"/>
      <c r="L127" s="1040"/>
      <c r="M127" s="1040"/>
      <c r="N127" s="1041"/>
    </row>
    <row r="128" spans="1:17" s="5" customFormat="1" ht="19.5" hidden="1" customHeight="1">
      <c r="A128" s="1040"/>
      <c r="B128" s="1040"/>
      <c r="C128" s="1040"/>
      <c r="D128" s="1041"/>
      <c r="E128" s="845" t="s">
        <v>11</v>
      </c>
      <c r="F128" s="1047" t="s">
        <v>15</v>
      </c>
      <c r="G128" s="1048"/>
      <c r="H128" s="846" t="s">
        <v>13</v>
      </c>
      <c r="I128" s="6" t="s">
        <v>17</v>
      </c>
      <c r="J128" s="7" t="s">
        <v>18</v>
      </c>
      <c r="K128" s="1040"/>
      <c r="L128" s="1040"/>
      <c r="M128" s="1040"/>
      <c r="N128" s="1041"/>
    </row>
    <row r="129" spans="1:14" s="5" customFormat="1" ht="18.75" hidden="1" customHeight="1">
      <c r="A129" s="1040"/>
      <c r="B129" s="1040"/>
      <c r="C129" s="1040"/>
      <c r="D129" s="1041"/>
      <c r="E129" s="243"/>
      <c r="F129" s="1047" t="s">
        <v>19</v>
      </c>
      <c r="G129" s="1048"/>
      <c r="H129" s="846" t="s">
        <v>16</v>
      </c>
      <c r="I129" s="6" t="s">
        <v>20</v>
      </c>
      <c r="J129" s="6"/>
      <c r="K129" s="1040"/>
      <c r="L129" s="1040"/>
      <c r="M129" s="1040"/>
      <c r="N129" s="1041"/>
    </row>
    <row r="130" spans="1:14" s="5" customFormat="1" ht="18.75" hidden="1" customHeight="1">
      <c r="A130" s="1042"/>
      <c r="B130" s="1042"/>
      <c r="C130" s="1042"/>
      <c r="D130" s="1043"/>
      <c r="E130" s="245"/>
      <c r="F130" s="245"/>
      <c r="G130" s="244"/>
      <c r="H130" s="799" t="s">
        <v>19</v>
      </c>
      <c r="I130" s="800"/>
      <c r="J130" s="800"/>
      <c r="K130" s="1042"/>
      <c r="L130" s="1042"/>
      <c r="M130" s="1042"/>
      <c r="N130" s="1043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5" t="s">
        <v>21</v>
      </c>
      <c r="B132" s="1035"/>
      <c r="C132" s="1035"/>
      <c r="D132" s="1036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7" t="s">
        <v>11</v>
      </c>
      <c r="L132" s="1035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8" t="s">
        <v>3</v>
      </c>
      <c r="B155" s="1038"/>
      <c r="C155" s="1038"/>
      <c r="D155" s="1039"/>
      <c r="E155" s="796"/>
      <c r="F155" s="1044" t="s">
        <v>4</v>
      </c>
      <c r="G155" s="1045"/>
      <c r="H155" s="1045"/>
      <c r="I155" s="1045"/>
      <c r="J155" s="1046"/>
      <c r="K155" s="1038" t="s">
        <v>5</v>
      </c>
      <c r="L155" s="1038"/>
      <c r="M155" s="1038"/>
      <c r="N155" s="1039"/>
    </row>
    <row r="156" spans="1:17" s="5" customFormat="1" ht="18.75" hidden="1" customHeight="1">
      <c r="A156" s="1040"/>
      <c r="B156" s="1040"/>
      <c r="C156" s="1040"/>
      <c r="D156" s="1041"/>
      <c r="E156" s="243"/>
      <c r="F156" s="1047" t="s">
        <v>8</v>
      </c>
      <c r="G156" s="1048"/>
      <c r="H156" s="797" t="s">
        <v>6</v>
      </c>
      <c r="I156" s="845" t="s">
        <v>10</v>
      </c>
      <c r="J156" s="798"/>
      <c r="K156" s="1040"/>
      <c r="L156" s="1040"/>
      <c r="M156" s="1040"/>
      <c r="N156" s="1041"/>
    </row>
    <row r="157" spans="1:17" s="5" customFormat="1" ht="18.75" hidden="1" customHeight="1">
      <c r="A157" s="1040"/>
      <c r="B157" s="1040"/>
      <c r="C157" s="1040"/>
      <c r="D157" s="1041"/>
      <c r="E157" s="845" t="s">
        <v>7</v>
      </c>
      <c r="F157" s="1047" t="s">
        <v>12</v>
      </c>
      <c r="G157" s="1048"/>
      <c r="H157" s="846" t="s">
        <v>9</v>
      </c>
      <c r="I157" s="6" t="s">
        <v>14</v>
      </c>
      <c r="J157" s="6" t="s">
        <v>63</v>
      </c>
      <c r="K157" s="1040"/>
      <c r="L157" s="1040"/>
      <c r="M157" s="1040"/>
      <c r="N157" s="1041"/>
    </row>
    <row r="158" spans="1:17" s="5" customFormat="1" ht="19.5" hidden="1" customHeight="1">
      <c r="A158" s="1040"/>
      <c r="B158" s="1040"/>
      <c r="C158" s="1040"/>
      <c r="D158" s="1041"/>
      <c r="E158" s="845" t="s">
        <v>11</v>
      </c>
      <c r="F158" s="1047" t="s">
        <v>15</v>
      </c>
      <c r="G158" s="1048"/>
      <c r="H158" s="846" t="s">
        <v>13</v>
      </c>
      <c r="I158" s="6" t="s">
        <v>17</v>
      </c>
      <c r="J158" s="7" t="s">
        <v>18</v>
      </c>
      <c r="K158" s="1040"/>
      <c r="L158" s="1040"/>
      <c r="M158" s="1040"/>
      <c r="N158" s="1041"/>
    </row>
    <row r="159" spans="1:17" s="5" customFormat="1" ht="18.75" hidden="1" customHeight="1">
      <c r="A159" s="1040"/>
      <c r="B159" s="1040"/>
      <c r="C159" s="1040"/>
      <c r="D159" s="1041"/>
      <c r="E159" s="243"/>
      <c r="F159" s="1047" t="s">
        <v>19</v>
      </c>
      <c r="G159" s="1048"/>
      <c r="H159" s="846" t="s">
        <v>16</v>
      </c>
      <c r="I159" s="6" t="s">
        <v>20</v>
      </c>
      <c r="J159" s="6"/>
      <c r="K159" s="1040"/>
      <c r="L159" s="1040"/>
      <c r="M159" s="1040"/>
      <c r="N159" s="1041"/>
    </row>
    <row r="160" spans="1:17" s="5" customFormat="1" ht="18.75" hidden="1" customHeight="1">
      <c r="A160" s="1042"/>
      <c r="B160" s="1042"/>
      <c r="C160" s="1042"/>
      <c r="D160" s="1043"/>
      <c r="E160" s="245"/>
      <c r="F160" s="245"/>
      <c r="G160" s="244"/>
      <c r="H160" s="799" t="s">
        <v>19</v>
      </c>
      <c r="I160" s="800"/>
      <c r="J160" s="800"/>
      <c r="K160" s="1042"/>
      <c r="L160" s="1042"/>
      <c r="M160" s="1042"/>
      <c r="N160" s="1043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5" t="s">
        <v>21</v>
      </c>
      <c r="B162" s="1035"/>
      <c r="C162" s="1035"/>
      <c r="D162" s="1036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7" t="s">
        <v>11</v>
      </c>
      <c r="L162" s="1035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8" t="s">
        <v>3</v>
      </c>
      <c r="B185" s="1038"/>
      <c r="C185" s="1038"/>
      <c r="D185" s="1039"/>
      <c r="E185" s="796"/>
      <c r="F185" s="1044" t="s">
        <v>4</v>
      </c>
      <c r="G185" s="1045"/>
      <c r="H185" s="1045"/>
      <c r="I185" s="1045"/>
      <c r="J185" s="1046"/>
      <c r="K185" s="1038" t="s">
        <v>5</v>
      </c>
      <c r="L185" s="1038"/>
      <c r="M185" s="1038"/>
      <c r="N185" s="1039"/>
    </row>
    <row r="186" spans="1:17" s="5" customFormat="1" ht="18.75" hidden="1" customHeight="1">
      <c r="A186" s="1040"/>
      <c r="B186" s="1040"/>
      <c r="C186" s="1040"/>
      <c r="D186" s="1041"/>
      <c r="E186" s="243"/>
      <c r="F186" s="1047" t="s">
        <v>8</v>
      </c>
      <c r="G186" s="1048"/>
      <c r="H186" s="797" t="s">
        <v>6</v>
      </c>
      <c r="I186" s="845" t="s">
        <v>10</v>
      </c>
      <c r="J186" s="798"/>
      <c r="K186" s="1040"/>
      <c r="L186" s="1040"/>
      <c r="M186" s="1040"/>
      <c r="N186" s="1041"/>
    </row>
    <row r="187" spans="1:17" s="5" customFormat="1" ht="18.75" hidden="1" customHeight="1">
      <c r="A187" s="1040"/>
      <c r="B187" s="1040"/>
      <c r="C187" s="1040"/>
      <c r="D187" s="1041"/>
      <c r="E187" s="845" t="s">
        <v>7</v>
      </c>
      <c r="F187" s="1047" t="s">
        <v>12</v>
      </c>
      <c r="G187" s="1048"/>
      <c r="H187" s="846" t="s">
        <v>9</v>
      </c>
      <c r="I187" s="6" t="s">
        <v>14</v>
      </c>
      <c r="J187" s="6" t="s">
        <v>63</v>
      </c>
      <c r="K187" s="1040"/>
      <c r="L187" s="1040"/>
      <c r="M187" s="1040"/>
      <c r="N187" s="1041"/>
    </row>
    <row r="188" spans="1:17" s="5" customFormat="1" ht="19.5" hidden="1" customHeight="1">
      <c r="A188" s="1040"/>
      <c r="B188" s="1040"/>
      <c r="C188" s="1040"/>
      <c r="D188" s="1041"/>
      <c r="E188" s="845" t="s">
        <v>11</v>
      </c>
      <c r="F188" s="1047" t="s">
        <v>15</v>
      </c>
      <c r="G188" s="1048"/>
      <c r="H188" s="846" t="s">
        <v>13</v>
      </c>
      <c r="I188" s="6" t="s">
        <v>17</v>
      </c>
      <c r="J188" s="7" t="s">
        <v>18</v>
      </c>
      <c r="K188" s="1040"/>
      <c r="L188" s="1040"/>
      <c r="M188" s="1040"/>
      <c r="N188" s="1041"/>
    </row>
    <row r="189" spans="1:17" s="5" customFormat="1" ht="18.75" hidden="1" customHeight="1">
      <c r="A189" s="1040"/>
      <c r="B189" s="1040"/>
      <c r="C189" s="1040"/>
      <c r="D189" s="1041"/>
      <c r="E189" s="243"/>
      <c r="F189" s="1047" t="s">
        <v>19</v>
      </c>
      <c r="G189" s="1048"/>
      <c r="H189" s="846" t="s">
        <v>16</v>
      </c>
      <c r="I189" s="6" t="s">
        <v>20</v>
      </c>
      <c r="J189" s="6"/>
      <c r="K189" s="1040"/>
      <c r="L189" s="1040"/>
      <c r="M189" s="1040"/>
      <c r="N189" s="1041"/>
    </row>
    <row r="190" spans="1:17" s="5" customFormat="1" ht="18.75" hidden="1" customHeight="1">
      <c r="A190" s="1042"/>
      <c r="B190" s="1042"/>
      <c r="C190" s="1042"/>
      <c r="D190" s="1043"/>
      <c r="E190" s="245"/>
      <c r="F190" s="245"/>
      <c r="G190" s="244"/>
      <c r="H190" s="799" t="s">
        <v>19</v>
      </c>
      <c r="I190" s="800"/>
      <c r="J190" s="800"/>
      <c r="K190" s="1042"/>
      <c r="L190" s="1042"/>
      <c r="M190" s="1042"/>
      <c r="N190" s="1043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5" t="s">
        <v>21</v>
      </c>
      <c r="B192" s="1035"/>
      <c r="C192" s="1035"/>
      <c r="D192" s="1036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7" t="s">
        <v>11</v>
      </c>
      <c r="L192" s="1035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8" t="s">
        <v>3</v>
      </c>
      <c r="B215" s="1038"/>
      <c r="C215" s="1038"/>
      <c r="D215" s="1039"/>
      <c r="E215" s="796"/>
      <c r="F215" s="1044" t="s">
        <v>4</v>
      </c>
      <c r="G215" s="1045"/>
      <c r="H215" s="1045"/>
      <c r="I215" s="1045"/>
      <c r="J215" s="1046"/>
      <c r="K215" s="1038" t="s">
        <v>5</v>
      </c>
      <c r="L215" s="1038"/>
      <c r="M215" s="1038"/>
      <c r="N215" s="1039"/>
    </row>
    <row r="216" spans="1:17" s="5" customFormat="1" ht="18.75" hidden="1" customHeight="1">
      <c r="A216" s="1040"/>
      <c r="B216" s="1040"/>
      <c r="C216" s="1040"/>
      <c r="D216" s="1041"/>
      <c r="E216" s="243"/>
      <c r="F216" s="1047" t="s">
        <v>8</v>
      </c>
      <c r="G216" s="1048"/>
      <c r="H216" s="797" t="s">
        <v>6</v>
      </c>
      <c r="I216" s="845" t="s">
        <v>10</v>
      </c>
      <c r="J216" s="798"/>
      <c r="K216" s="1040"/>
      <c r="L216" s="1040"/>
      <c r="M216" s="1040"/>
      <c r="N216" s="1041"/>
    </row>
    <row r="217" spans="1:17" s="5" customFormat="1" ht="18.75" hidden="1" customHeight="1">
      <c r="A217" s="1040"/>
      <c r="B217" s="1040"/>
      <c r="C217" s="1040"/>
      <c r="D217" s="1041"/>
      <c r="E217" s="845" t="s">
        <v>7</v>
      </c>
      <c r="F217" s="1047" t="s">
        <v>12</v>
      </c>
      <c r="G217" s="1048"/>
      <c r="H217" s="846" t="s">
        <v>9</v>
      </c>
      <c r="I217" s="6" t="s">
        <v>14</v>
      </c>
      <c r="J217" s="6" t="s">
        <v>63</v>
      </c>
      <c r="K217" s="1040"/>
      <c r="L217" s="1040"/>
      <c r="M217" s="1040"/>
      <c r="N217" s="1041"/>
    </row>
    <row r="218" spans="1:17" s="5" customFormat="1" ht="19.5" hidden="1" customHeight="1">
      <c r="A218" s="1040"/>
      <c r="B218" s="1040"/>
      <c r="C218" s="1040"/>
      <c r="D218" s="1041"/>
      <c r="E218" s="845" t="s">
        <v>11</v>
      </c>
      <c r="F218" s="1047" t="s">
        <v>15</v>
      </c>
      <c r="G218" s="1048"/>
      <c r="H218" s="846" t="s">
        <v>13</v>
      </c>
      <c r="I218" s="6" t="s">
        <v>17</v>
      </c>
      <c r="J218" s="7" t="s">
        <v>18</v>
      </c>
      <c r="K218" s="1040"/>
      <c r="L218" s="1040"/>
      <c r="M218" s="1040"/>
      <c r="N218" s="1041"/>
    </row>
    <row r="219" spans="1:17" s="5" customFormat="1" ht="18.75" hidden="1" customHeight="1">
      <c r="A219" s="1040"/>
      <c r="B219" s="1040"/>
      <c r="C219" s="1040"/>
      <c r="D219" s="1041"/>
      <c r="E219" s="243"/>
      <c r="F219" s="1047" t="s">
        <v>19</v>
      </c>
      <c r="G219" s="1048"/>
      <c r="H219" s="846" t="s">
        <v>16</v>
      </c>
      <c r="I219" s="6" t="s">
        <v>20</v>
      </c>
      <c r="J219" s="6"/>
      <c r="K219" s="1040"/>
      <c r="L219" s="1040"/>
      <c r="M219" s="1040"/>
      <c r="N219" s="1041"/>
    </row>
    <row r="220" spans="1:17" s="5" customFormat="1" ht="18.75" hidden="1" customHeight="1">
      <c r="A220" s="1042"/>
      <c r="B220" s="1042"/>
      <c r="C220" s="1042"/>
      <c r="D220" s="1043"/>
      <c r="E220" s="245"/>
      <c r="F220" s="245"/>
      <c r="G220" s="244"/>
      <c r="H220" s="799" t="s">
        <v>19</v>
      </c>
      <c r="I220" s="800"/>
      <c r="J220" s="800"/>
      <c r="K220" s="1042"/>
      <c r="L220" s="1042"/>
      <c r="M220" s="1042"/>
      <c r="N220" s="1043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5" t="s">
        <v>21</v>
      </c>
      <c r="B222" s="1035"/>
      <c r="C222" s="1035"/>
      <c r="D222" s="1036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7" t="s">
        <v>11</v>
      </c>
      <c r="L222" s="1035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8" t="s">
        <v>3</v>
      </c>
      <c r="B245" s="1038"/>
      <c r="C245" s="1038"/>
      <c r="D245" s="1039"/>
      <c r="E245" s="796"/>
      <c r="F245" s="1044" t="s">
        <v>4</v>
      </c>
      <c r="G245" s="1045"/>
      <c r="H245" s="1045"/>
      <c r="I245" s="1045"/>
      <c r="J245" s="1046"/>
      <c r="K245" s="1038" t="s">
        <v>5</v>
      </c>
      <c r="L245" s="1038"/>
      <c r="M245" s="1038"/>
      <c r="N245" s="1039"/>
    </row>
    <row r="246" spans="1:17" s="5" customFormat="1" ht="18.75" hidden="1" customHeight="1">
      <c r="A246" s="1040"/>
      <c r="B246" s="1040"/>
      <c r="C246" s="1040"/>
      <c r="D246" s="1041"/>
      <c r="E246" s="243"/>
      <c r="F246" s="1047" t="s">
        <v>8</v>
      </c>
      <c r="G246" s="1048"/>
      <c r="H246" s="797" t="s">
        <v>6</v>
      </c>
      <c r="I246" s="845" t="s">
        <v>10</v>
      </c>
      <c r="J246" s="798"/>
      <c r="K246" s="1040"/>
      <c r="L246" s="1040"/>
      <c r="M246" s="1040"/>
      <c r="N246" s="1041"/>
    </row>
    <row r="247" spans="1:17" s="5" customFormat="1" ht="18.75" hidden="1" customHeight="1">
      <c r="A247" s="1040"/>
      <c r="B247" s="1040"/>
      <c r="C247" s="1040"/>
      <c r="D247" s="1041"/>
      <c r="E247" s="845" t="s">
        <v>7</v>
      </c>
      <c r="F247" s="1047" t="s">
        <v>12</v>
      </c>
      <c r="G247" s="1048"/>
      <c r="H247" s="846" t="s">
        <v>9</v>
      </c>
      <c r="I247" s="6" t="s">
        <v>14</v>
      </c>
      <c r="J247" s="6" t="s">
        <v>63</v>
      </c>
      <c r="K247" s="1040"/>
      <c r="L247" s="1040"/>
      <c r="M247" s="1040"/>
      <c r="N247" s="1041"/>
    </row>
    <row r="248" spans="1:17" s="5" customFormat="1" ht="19.5" hidden="1" customHeight="1">
      <c r="A248" s="1040"/>
      <c r="B248" s="1040"/>
      <c r="C248" s="1040"/>
      <c r="D248" s="1041"/>
      <c r="E248" s="845" t="s">
        <v>11</v>
      </c>
      <c r="F248" s="1047" t="s">
        <v>15</v>
      </c>
      <c r="G248" s="1048"/>
      <c r="H248" s="846" t="s">
        <v>13</v>
      </c>
      <c r="I248" s="6" t="s">
        <v>17</v>
      </c>
      <c r="J248" s="7" t="s">
        <v>18</v>
      </c>
      <c r="K248" s="1040"/>
      <c r="L248" s="1040"/>
      <c r="M248" s="1040"/>
      <c r="N248" s="1041"/>
    </row>
    <row r="249" spans="1:17" s="5" customFormat="1" ht="18.75" hidden="1" customHeight="1">
      <c r="A249" s="1040"/>
      <c r="B249" s="1040"/>
      <c r="C249" s="1040"/>
      <c r="D249" s="1041"/>
      <c r="E249" s="243"/>
      <c r="F249" s="1047" t="s">
        <v>19</v>
      </c>
      <c r="G249" s="1048"/>
      <c r="H249" s="846" t="s">
        <v>16</v>
      </c>
      <c r="I249" s="6" t="s">
        <v>20</v>
      </c>
      <c r="J249" s="6"/>
      <c r="K249" s="1040"/>
      <c r="L249" s="1040"/>
      <c r="M249" s="1040"/>
      <c r="N249" s="1041"/>
    </row>
    <row r="250" spans="1:17" s="5" customFormat="1" ht="18.75" hidden="1" customHeight="1">
      <c r="A250" s="1042"/>
      <c r="B250" s="1042"/>
      <c r="C250" s="1042"/>
      <c r="D250" s="1043"/>
      <c r="E250" s="245"/>
      <c r="F250" s="245"/>
      <c r="G250" s="244"/>
      <c r="H250" s="799" t="s">
        <v>19</v>
      </c>
      <c r="I250" s="800"/>
      <c r="J250" s="800"/>
      <c r="K250" s="1042"/>
      <c r="L250" s="1042"/>
      <c r="M250" s="1042"/>
      <c r="N250" s="1043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5" t="s">
        <v>21</v>
      </c>
      <c r="B252" s="1035"/>
      <c r="C252" s="1035"/>
      <c r="D252" s="1036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7" t="s">
        <v>11</v>
      </c>
      <c r="L252" s="1035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2" t="s">
        <v>3</v>
      </c>
      <c r="B4" s="1273"/>
      <c r="C4" s="1273"/>
      <c r="D4" s="1274"/>
      <c r="E4" s="1279" t="s">
        <v>349</v>
      </c>
      <c r="F4" s="1272"/>
      <c r="G4" s="1272"/>
      <c r="H4" s="1280"/>
      <c r="I4" s="1279" t="s">
        <v>350</v>
      </c>
      <c r="J4" s="1272"/>
      <c r="K4" s="1272"/>
      <c r="L4" s="1272"/>
      <c r="M4" s="1272"/>
      <c r="N4" s="964"/>
      <c r="O4" s="1104" t="s">
        <v>5</v>
      </c>
      <c r="P4" s="1281"/>
    </row>
    <row r="5" spans="1:17" ht="19.5" customHeight="1">
      <c r="A5" s="1275"/>
      <c r="B5" s="1275"/>
      <c r="C5" s="1275"/>
      <c r="D5" s="1276"/>
      <c r="E5" s="1101" t="s">
        <v>351</v>
      </c>
      <c r="F5" s="1102"/>
      <c r="G5" s="1102"/>
      <c r="H5" s="1103"/>
      <c r="I5" s="1101" t="s">
        <v>352</v>
      </c>
      <c r="J5" s="1102"/>
      <c r="K5" s="1102"/>
      <c r="L5" s="1102"/>
      <c r="M5" s="1102"/>
      <c r="N5" s="965"/>
      <c r="O5" s="1282"/>
      <c r="P5" s="1283"/>
    </row>
    <row r="6" spans="1:17" ht="22.5" customHeight="1">
      <c r="A6" s="1275"/>
      <c r="B6" s="1275"/>
      <c r="C6" s="1275"/>
      <c r="D6" s="1276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2"/>
      <c r="P6" s="1283"/>
    </row>
    <row r="7" spans="1:17" ht="22.5" customHeight="1">
      <c r="A7" s="1277"/>
      <c r="B7" s="1277"/>
      <c r="C7" s="1277"/>
      <c r="D7" s="1278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4"/>
      <c r="P7" s="1285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60" t="s">
        <v>21</v>
      </c>
      <c r="B9" s="1060"/>
      <c r="C9" s="1060"/>
      <c r="D9" s="1061"/>
      <c r="E9" s="966">
        <f>'T-3.7 '!E12/'T-3.3'!E12</f>
        <v>17.530792420327305</v>
      </c>
      <c r="F9" s="967">
        <f>'T-3.7 '!H12/'T-3.3'!J12</f>
        <v>14.187428571428571</v>
      </c>
      <c r="G9" s="967">
        <f>'T-3.7 '!I12/'T-3.3'!K12</f>
        <v>2.48263753413968</v>
      </c>
      <c r="H9" s="967">
        <f>'T-3.7 '!J12/'T-3.3'!L12</f>
        <v>4.356371490280778</v>
      </c>
      <c r="I9" s="968">
        <f>'T-3.7 '!E12/'T-3.4'!E13</f>
        <v>14.440049663001064</v>
      </c>
      <c r="J9" s="968" t="s">
        <v>353</v>
      </c>
      <c r="K9" s="968" t="s">
        <v>353</v>
      </c>
      <c r="L9" s="968"/>
      <c r="M9" s="968" t="s">
        <v>353</v>
      </c>
      <c r="N9" s="969" t="s">
        <v>354</v>
      </c>
      <c r="O9" s="248"/>
      <c r="P9" s="867" t="s">
        <v>11</v>
      </c>
      <c r="Q9" s="873"/>
    </row>
    <row r="10" spans="1:17" ht="18.75" customHeight="1">
      <c r="A10" s="1000" t="s">
        <v>578</v>
      </c>
      <c r="C10" s="8"/>
      <c r="D10" s="27"/>
      <c r="E10" s="97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1">
        <f>'T-3.7 '!E13/'T-3.4'!E14</f>
        <v>15.622616407982262</v>
      </c>
      <c r="J10" s="971" t="s">
        <v>353</v>
      </c>
      <c r="K10" s="971" t="s">
        <v>353</v>
      </c>
      <c r="L10" s="971"/>
      <c r="M10" s="241" t="s">
        <v>353</v>
      </c>
      <c r="N10" s="972" t="s">
        <v>355</v>
      </c>
      <c r="O10" s="16"/>
      <c r="P10" s="60" t="s">
        <v>23</v>
      </c>
    </row>
    <row r="11" spans="1:17" ht="18.75" customHeight="1">
      <c r="A11" s="1000" t="s">
        <v>579</v>
      </c>
      <c r="C11" s="8"/>
      <c r="D11" s="27"/>
      <c r="E11" s="97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1">
        <f>'T-3.7 '!E14/'T-3.4'!E15</f>
        <v>14.793650793650794</v>
      </c>
      <c r="J11" s="971" t="s">
        <v>353</v>
      </c>
      <c r="K11" s="971" t="s">
        <v>353</v>
      </c>
      <c r="L11" s="971"/>
      <c r="M11" s="241" t="s">
        <v>353</v>
      </c>
      <c r="N11" s="386"/>
      <c r="O11" s="16"/>
      <c r="P11" s="60" t="s">
        <v>26</v>
      </c>
    </row>
    <row r="12" spans="1:17" ht="18.75" customHeight="1">
      <c r="A12" s="1000" t="s">
        <v>580</v>
      </c>
      <c r="C12" s="8"/>
      <c r="D12" s="27"/>
      <c r="E12" s="97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1">
        <f>'T-3.7 '!E15/'T-3.4'!E16</f>
        <v>13.912337662337663</v>
      </c>
      <c r="J12" s="971" t="s">
        <v>353</v>
      </c>
      <c r="K12" s="971" t="s">
        <v>353</v>
      </c>
      <c r="L12" s="971"/>
      <c r="M12" s="241" t="s">
        <v>353</v>
      </c>
      <c r="N12" s="386"/>
      <c r="O12" s="16"/>
      <c r="P12" s="60" t="s">
        <v>28</v>
      </c>
    </row>
    <row r="13" spans="1:17" ht="18.75" customHeight="1">
      <c r="A13" s="1000" t="s">
        <v>581</v>
      </c>
      <c r="C13" s="8"/>
      <c r="D13" s="27"/>
      <c r="E13" s="97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1">
        <f>'T-3.7 '!E16/'T-3.4'!E17</f>
        <v>13.656387665198238</v>
      </c>
      <c r="J13" s="971" t="s">
        <v>353</v>
      </c>
      <c r="K13" s="971" t="s">
        <v>353</v>
      </c>
      <c r="L13" s="971"/>
      <c r="M13" s="241" t="s">
        <v>353</v>
      </c>
      <c r="N13" s="386"/>
      <c r="O13" s="16"/>
      <c r="P13" s="60" t="s">
        <v>30</v>
      </c>
    </row>
    <row r="14" spans="1:17" ht="18.75" customHeight="1">
      <c r="A14" s="1000" t="s">
        <v>569</v>
      </c>
      <c r="C14" s="8"/>
      <c r="D14" s="27"/>
      <c r="E14" s="97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1">
        <f>'T-3.7 '!E17/'T-3.4'!E18</f>
        <v>13.907192575406032</v>
      </c>
      <c r="J14" s="971" t="s">
        <v>353</v>
      </c>
      <c r="K14" s="971" t="s">
        <v>353</v>
      </c>
      <c r="L14" s="971"/>
      <c r="M14" s="241" t="s">
        <v>353</v>
      </c>
      <c r="N14" s="386"/>
      <c r="O14" s="16"/>
      <c r="P14" s="60" t="s">
        <v>32</v>
      </c>
    </row>
    <row r="15" spans="1:17" ht="18.75" customHeight="1">
      <c r="A15" s="1000" t="s">
        <v>570</v>
      </c>
      <c r="C15" s="8"/>
      <c r="D15" s="27"/>
      <c r="E15" s="97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1">
        <f>'T-3.7 '!E18/'T-3.4'!E19</f>
        <v>14.425855513307985</v>
      </c>
      <c r="J15" s="971" t="s">
        <v>353</v>
      </c>
      <c r="K15" s="971" t="s">
        <v>353</v>
      </c>
      <c r="L15" s="971"/>
      <c r="M15" s="241" t="s">
        <v>353</v>
      </c>
      <c r="N15" s="386"/>
      <c r="O15" s="16"/>
      <c r="P15" s="60" t="s">
        <v>34</v>
      </c>
    </row>
    <row r="16" spans="1:17" ht="18.75" customHeight="1">
      <c r="A16" s="1000" t="s">
        <v>571</v>
      </c>
      <c r="C16" s="8"/>
      <c r="D16" s="27"/>
      <c r="E16" s="97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1">
        <f>'T-3.7 '!E19/'T-3.4'!E20</f>
        <v>16.28731343283582</v>
      </c>
      <c r="J16" s="971" t="s">
        <v>353</v>
      </c>
      <c r="K16" s="971" t="s">
        <v>353</v>
      </c>
      <c r="L16" s="971"/>
      <c r="M16" s="241" t="s">
        <v>353</v>
      </c>
      <c r="N16" s="386"/>
      <c r="O16" s="16"/>
      <c r="P16" s="60" t="s">
        <v>36</v>
      </c>
    </row>
    <row r="17" spans="1:18" ht="18.75" customHeight="1">
      <c r="A17" s="1000" t="s">
        <v>572</v>
      </c>
      <c r="C17" s="8"/>
      <c r="D17" s="27"/>
      <c r="E17" s="97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1">
        <f>'T-3.7 '!E20/'T-3.4'!E21</f>
        <v>13.91340206185567</v>
      </c>
      <c r="J17" s="971" t="s">
        <v>353</v>
      </c>
      <c r="K17" s="971" t="s">
        <v>353</v>
      </c>
      <c r="L17" s="971"/>
      <c r="M17" s="241" t="s">
        <v>353</v>
      </c>
      <c r="N17" s="386"/>
      <c r="O17" s="16"/>
      <c r="P17" s="60" t="s">
        <v>38</v>
      </c>
    </row>
    <row r="18" spans="1:18" ht="18.75" customHeight="1">
      <c r="A18" s="1000" t="s">
        <v>573</v>
      </c>
      <c r="C18" s="8"/>
      <c r="D18" s="27"/>
      <c r="E18" s="97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1">
        <f>'T-3.7 '!E21/'T-3.4'!E22</f>
        <v>14.893617021276595</v>
      </c>
      <c r="J18" s="971" t="s">
        <v>353</v>
      </c>
      <c r="K18" s="971" t="s">
        <v>353</v>
      </c>
      <c r="L18" s="971"/>
      <c r="M18" s="241" t="s">
        <v>353</v>
      </c>
      <c r="N18" s="386"/>
      <c r="O18" s="16"/>
      <c r="P18" s="60" t="s">
        <v>40</v>
      </c>
    </row>
    <row r="19" spans="1:18" ht="18.75" customHeight="1">
      <c r="A19" s="1000" t="s">
        <v>574</v>
      </c>
      <c r="C19" s="8"/>
      <c r="D19" s="27"/>
      <c r="E19" s="97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1">
        <f>'T-3.7 '!E22/'T-3.4'!E23</f>
        <v>10.658753709198812</v>
      </c>
      <c r="J19" s="971" t="s">
        <v>353</v>
      </c>
      <c r="K19" s="971" t="s">
        <v>353</v>
      </c>
      <c r="L19" s="971"/>
      <c r="M19" s="241" t="s">
        <v>353</v>
      </c>
      <c r="N19" s="386"/>
      <c r="O19" s="16"/>
      <c r="P19" s="60" t="s">
        <v>42</v>
      </c>
    </row>
    <row r="20" spans="1:18" ht="18.75" customHeight="1">
      <c r="A20" s="1000" t="s">
        <v>575</v>
      </c>
      <c r="C20" s="8"/>
      <c r="D20" s="27"/>
      <c r="E20" s="97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1">
        <f>'T-3.7 '!E23/'T-3.4'!E24</f>
        <v>14.414634146341463</v>
      </c>
      <c r="J20" s="971" t="s">
        <v>353</v>
      </c>
      <c r="K20" s="971" t="s">
        <v>353</v>
      </c>
      <c r="L20" s="971"/>
      <c r="M20" s="241" t="s">
        <v>353</v>
      </c>
      <c r="N20" s="386"/>
      <c r="O20" s="16"/>
      <c r="P20" s="60" t="s">
        <v>44</v>
      </c>
    </row>
    <row r="21" spans="1:18" ht="18.75" customHeight="1">
      <c r="A21" s="1000" t="s">
        <v>576</v>
      </c>
      <c r="C21" s="8"/>
      <c r="D21" s="27"/>
      <c r="E21" s="97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1">
        <f>'T-3.7 '!E24/'T-3.4'!E25</f>
        <v>11.670289855072463</v>
      </c>
      <c r="J21" s="971" t="s">
        <v>353</v>
      </c>
      <c r="K21" s="971" t="s">
        <v>353</v>
      </c>
      <c r="L21" s="971"/>
      <c r="M21" s="241" t="s">
        <v>353</v>
      </c>
      <c r="N21" s="386"/>
      <c r="O21" s="16"/>
      <c r="P21" s="60" t="s">
        <v>46</v>
      </c>
    </row>
    <row r="22" spans="1:18" ht="18.75" customHeight="1">
      <c r="A22" s="1001" t="s">
        <v>577</v>
      </c>
      <c r="B22" s="12"/>
      <c r="C22" s="23"/>
      <c r="D22" s="30"/>
      <c r="E22" s="973">
        <f>'T-3.7 '!E25/'T-3.3'!E25</f>
        <v>9.9075342465753433</v>
      </c>
      <c r="F22" s="974">
        <f>'T-3.7 '!H25/'T-3.3'!J25</f>
        <v>7.666666666666667</v>
      </c>
      <c r="G22" s="974">
        <f>'T-3.7 '!I25/'T-3.3'!K25</f>
        <v>1.2124352331606219</v>
      </c>
      <c r="H22" s="974">
        <f>'T-3.7 '!J25/'T-3.3'!L25</f>
        <v>5.1363636363636367</v>
      </c>
      <c r="I22" s="974">
        <f>'T-3.7 '!E25/'T-3.4'!E26</f>
        <v>12.523809523809524</v>
      </c>
      <c r="J22" s="975" t="s">
        <v>353</v>
      </c>
      <c r="K22" s="975" t="s">
        <v>353</v>
      </c>
      <c r="L22" s="975"/>
      <c r="M22" s="974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72" t="s">
        <v>3</v>
      </c>
      <c r="B34" s="1273"/>
      <c r="C34" s="1273"/>
      <c r="D34" s="1274"/>
      <c r="E34" s="1279" t="s">
        <v>349</v>
      </c>
      <c r="F34" s="1272"/>
      <c r="G34" s="1272"/>
      <c r="H34" s="1280"/>
      <c r="I34" s="875"/>
      <c r="J34" s="875"/>
      <c r="K34" s="875"/>
      <c r="L34" s="875"/>
      <c r="M34" s="1279" t="s">
        <v>350</v>
      </c>
      <c r="N34" s="1272"/>
      <c r="O34" s="1104" t="s">
        <v>5</v>
      </c>
      <c r="P34" s="1281"/>
    </row>
    <row r="35" spans="1:18">
      <c r="A35" s="1275"/>
      <c r="B35" s="1275"/>
      <c r="C35" s="1275"/>
      <c r="D35" s="1276"/>
      <c r="E35" s="1101" t="s">
        <v>358</v>
      </c>
      <c r="F35" s="1102"/>
      <c r="G35" s="1102"/>
      <c r="H35" s="1103"/>
      <c r="I35" s="868"/>
      <c r="J35" s="868"/>
      <c r="K35" s="868"/>
      <c r="L35" s="868"/>
      <c r="M35" s="1101" t="s">
        <v>359</v>
      </c>
      <c r="N35" s="1102"/>
      <c r="O35" s="1282"/>
      <c r="P35" s="1283"/>
    </row>
    <row r="36" spans="1:18">
      <c r="A36" s="1275"/>
      <c r="B36" s="1275"/>
      <c r="C36" s="1275"/>
      <c r="D36" s="1276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2"/>
      <c r="P36" s="1283"/>
    </row>
    <row r="37" spans="1:18">
      <c r="A37" s="1277"/>
      <c r="B37" s="1277"/>
      <c r="C37" s="1277"/>
      <c r="D37" s="1278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4"/>
      <c r="P37" s="1285"/>
    </row>
    <row r="38" spans="1:18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>
      <c r="A39" s="1060" t="s">
        <v>21</v>
      </c>
      <c r="B39" s="1060"/>
      <c r="C39" s="1060"/>
      <c r="D39" s="1061"/>
      <c r="E39" s="977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72" t="s">
        <v>3</v>
      </c>
      <c r="B60" s="1273"/>
      <c r="C60" s="1273"/>
      <c r="D60" s="1274"/>
      <c r="E60" s="1279" t="s">
        <v>349</v>
      </c>
      <c r="F60" s="1272"/>
      <c r="G60" s="1272"/>
      <c r="H60" s="1280"/>
      <c r="I60" s="875"/>
      <c r="J60" s="875"/>
      <c r="K60" s="875"/>
      <c r="L60" s="875"/>
      <c r="M60" s="1279" t="s">
        <v>350</v>
      </c>
      <c r="N60" s="1272"/>
      <c r="O60" s="1104" t="s">
        <v>5</v>
      </c>
      <c r="P60" s="1281"/>
    </row>
    <row r="61" spans="1:18">
      <c r="A61" s="1275"/>
      <c r="B61" s="1275"/>
      <c r="C61" s="1275"/>
      <c r="D61" s="1276"/>
      <c r="E61" s="1101" t="s">
        <v>358</v>
      </c>
      <c r="F61" s="1102"/>
      <c r="G61" s="1102"/>
      <c r="H61" s="1103"/>
      <c r="I61" s="868"/>
      <c r="J61" s="868"/>
      <c r="K61" s="868"/>
      <c r="L61" s="868"/>
      <c r="M61" s="1101" t="s">
        <v>359</v>
      </c>
      <c r="N61" s="1102"/>
      <c r="O61" s="1282"/>
      <c r="P61" s="1283"/>
    </row>
    <row r="62" spans="1:18">
      <c r="A62" s="1275"/>
      <c r="B62" s="1275"/>
      <c r="C62" s="1275"/>
      <c r="D62" s="1276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2"/>
      <c r="P62" s="1283"/>
    </row>
    <row r="63" spans="1:18">
      <c r="A63" s="1277"/>
      <c r="B63" s="1277"/>
      <c r="C63" s="1277"/>
      <c r="D63" s="1278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4"/>
      <c r="P63" s="1285"/>
    </row>
    <row r="64" spans="1:18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>
      <c r="A65" s="1060" t="s">
        <v>21</v>
      </c>
      <c r="B65" s="1060"/>
      <c r="C65" s="1060"/>
      <c r="D65" s="1061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72" t="s">
        <v>3</v>
      </c>
      <c r="B86" s="1273"/>
      <c r="C86" s="1273"/>
      <c r="D86" s="1274"/>
      <c r="E86" s="1279" t="s">
        <v>349</v>
      </c>
      <c r="F86" s="1272"/>
      <c r="G86" s="1272"/>
      <c r="H86" s="1280"/>
      <c r="I86" s="875"/>
      <c r="J86" s="875"/>
      <c r="K86" s="875"/>
      <c r="L86" s="875"/>
      <c r="M86" s="1279" t="s">
        <v>350</v>
      </c>
      <c r="N86" s="1272"/>
      <c r="O86" s="1104" t="s">
        <v>5</v>
      </c>
      <c r="P86" s="1281"/>
    </row>
    <row r="87" spans="1:18">
      <c r="A87" s="1275"/>
      <c r="B87" s="1275"/>
      <c r="C87" s="1275"/>
      <c r="D87" s="1276"/>
      <c r="E87" s="1101" t="s">
        <v>358</v>
      </c>
      <c r="F87" s="1102"/>
      <c r="G87" s="1102"/>
      <c r="H87" s="1103"/>
      <c r="I87" s="868"/>
      <c r="J87" s="868"/>
      <c r="K87" s="868"/>
      <c r="L87" s="868"/>
      <c r="M87" s="1101" t="s">
        <v>359</v>
      </c>
      <c r="N87" s="1102"/>
      <c r="O87" s="1282"/>
      <c r="P87" s="1283"/>
    </row>
    <row r="88" spans="1:18">
      <c r="A88" s="1275"/>
      <c r="B88" s="1275"/>
      <c r="C88" s="1275"/>
      <c r="D88" s="1276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2"/>
      <c r="P88" s="1283"/>
    </row>
    <row r="89" spans="1:18">
      <c r="A89" s="1277"/>
      <c r="B89" s="1277"/>
      <c r="C89" s="1277"/>
      <c r="D89" s="1278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4"/>
      <c r="P89" s="1285"/>
    </row>
    <row r="90" spans="1:18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>
      <c r="A91" s="1060" t="s">
        <v>21</v>
      </c>
      <c r="B91" s="1060"/>
      <c r="C91" s="1060"/>
      <c r="D91" s="1061"/>
      <c r="E91" s="978"/>
      <c r="F91" s="384"/>
      <c r="G91" s="979"/>
      <c r="H91" s="980"/>
      <c r="I91" s="980"/>
      <c r="J91" s="980"/>
      <c r="K91" s="980"/>
      <c r="L91" s="980"/>
      <c r="M91" s="384"/>
      <c r="N91" s="384"/>
      <c r="O91" s="248"/>
      <c r="P91" s="867" t="s">
        <v>11</v>
      </c>
      <c r="Q91" s="873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72" t="s">
        <v>3</v>
      </c>
      <c r="B112" s="1273"/>
      <c r="C112" s="1273"/>
      <c r="D112" s="1274"/>
      <c r="E112" s="1279" t="s">
        <v>349</v>
      </c>
      <c r="F112" s="1272"/>
      <c r="G112" s="1272"/>
      <c r="H112" s="1280"/>
      <c r="I112" s="875"/>
      <c r="J112" s="875"/>
      <c r="K112" s="875"/>
      <c r="L112" s="875"/>
      <c r="M112" s="1279" t="s">
        <v>350</v>
      </c>
      <c r="N112" s="1272"/>
      <c r="O112" s="1104" t="s">
        <v>5</v>
      </c>
      <c r="P112" s="1281"/>
    </row>
    <row r="113" spans="1:18">
      <c r="A113" s="1275"/>
      <c r="B113" s="1275"/>
      <c r="C113" s="1275"/>
      <c r="D113" s="1276"/>
      <c r="E113" s="1101" t="s">
        <v>358</v>
      </c>
      <c r="F113" s="1102"/>
      <c r="G113" s="1102"/>
      <c r="H113" s="1103"/>
      <c r="I113" s="868"/>
      <c r="J113" s="868"/>
      <c r="K113" s="868"/>
      <c r="L113" s="868"/>
      <c r="M113" s="1101" t="s">
        <v>359</v>
      </c>
      <c r="N113" s="1102"/>
      <c r="O113" s="1282"/>
      <c r="P113" s="1283"/>
    </row>
    <row r="114" spans="1:18">
      <c r="A114" s="1275"/>
      <c r="B114" s="1275"/>
      <c r="C114" s="1275"/>
      <c r="D114" s="1276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2"/>
      <c r="P114" s="1283"/>
    </row>
    <row r="115" spans="1:18">
      <c r="A115" s="1277"/>
      <c r="B115" s="1277"/>
      <c r="C115" s="1277"/>
      <c r="D115" s="1278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4"/>
      <c r="P115" s="1285"/>
    </row>
    <row r="116" spans="1:18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>
      <c r="A117" s="1060" t="s">
        <v>21</v>
      </c>
      <c r="B117" s="1060"/>
      <c r="C117" s="1060"/>
      <c r="D117" s="1061"/>
      <c r="E117" s="978"/>
      <c r="F117" s="704" t="s">
        <v>364</v>
      </c>
      <c r="G117" s="981" t="s">
        <v>365</v>
      </c>
      <c r="H117" s="703" t="s">
        <v>366</v>
      </c>
      <c r="I117" s="980"/>
      <c r="J117" s="980"/>
      <c r="K117" s="980"/>
      <c r="L117" s="980"/>
      <c r="M117" s="384"/>
      <c r="N117" s="384"/>
      <c r="O117" s="248"/>
      <c r="P117" s="867" t="s">
        <v>11</v>
      </c>
      <c r="Q117" s="873"/>
      <c r="R117" s="51"/>
    </row>
    <row r="118" spans="1:18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371</v>
      </c>
      <c r="C130" s="23"/>
      <c r="D130" s="30"/>
      <c r="E130" s="30"/>
      <c r="F130" s="982" t="s">
        <v>372</v>
      </c>
      <c r="G130" s="983" t="s">
        <v>373</v>
      </c>
      <c r="H130" s="982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72" t="s">
        <v>3</v>
      </c>
      <c r="B138" s="1273"/>
      <c r="C138" s="1273"/>
      <c r="D138" s="1274"/>
      <c r="E138" s="1279" t="s">
        <v>349</v>
      </c>
      <c r="F138" s="1272"/>
      <c r="G138" s="1272"/>
      <c r="H138" s="1280"/>
      <c r="I138" s="1279" t="s">
        <v>350</v>
      </c>
      <c r="J138" s="1286"/>
      <c r="K138" s="1286"/>
      <c r="L138" s="1286"/>
      <c r="M138" s="1287"/>
      <c r="N138" s="869" t="s">
        <v>5</v>
      </c>
      <c r="O138" s="1281"/>
    </row>
    <row r="139" spans="1:18">
      <c r="A139" s="1275"/>
      <c r="B139" s="1275"/>
      <c r="C139" s="1275"/>
      <c r="D139" s="1276"/>
      <c r="E139" s="1101" t="s">
        <v>358</v>
      </c>
      <c r="F139" s="1102"/>
      <c r="G139" s="1102"/>
      <c r="H139" s="1103"/>
      <c r="I139" s="1101" t="s">
        <v>359</v>
      </c>
      <c r="J139" s="1289"/>
      <c r="K139" s="1289"/>
      <c r="L139" s="1289"/>
      <c r="M139" s="1290"/>
      <c r="N139" s="877"/>
      <c r="O139" s="1288"/>
    </row>
    <row r="140" spans="1:18">
      <c r="A140" s="1275"/>
      <c r="B140" s="1275"/>
      <c r="C140" s="1275"/>
      <c r="D140" s="1276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88"/>
    </row>
    <row r="141" spans="1:18">
      <c r="A141" s="1277"/>
      <c r="B141" s="1277"/>
      <c r="C141" s="1277"/>
      <c r="D141" s="1278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5"/>
    </row>
    <row r="142" spans="1:18">
      <c r="A142" s="1060" t="s">
        <v>21</v>
      </c>
      <c r="B142" s="1060"/>
      <c r="C142" s="1060"/>
      <c r="D142" s="1061"/>
      <c r="E142" s="984">
        <f>SUM(E143:E155)</f>
        <v>363</v>
      </c>
      <c r="F142" s="985"/>
      <c r="G142" s="986"/>
      <c r="H142" s="987">
        <f>SUM(H143:H155)</f>
        <v>363</v>
      </c>
      <c r="I142" s="987">
        <f>SUM(I143:I155)</f>
        <v>193</v>
      </c>
      <c r="J142" s="985"/>
      <c r="K142" s="384"/>
      <c r="L142" s="384"/>
      <c r="M142" s="788">
        <f>SUM(M143:M155)</f>
        <v>193</v>
      </c>
      <c r="N142" s="384"/>
      <c r="O142" s="873"/>
      <c r="P142" s="51"/>
    </row>
    <row r="143" spans="1:18">
      <c r="A143" s="8"/>
      <c r="B143" s="61" t="s">
        <v>22</v>
      </c>
      <c r="C143" s="8"/>
      <c r="D143" s="27"/>
      <c r="E143" s="988">
        <v>37</v>
      </c>
      <c r="F143" s="988"/>
      <c r="G143" s="989"/>
      <c r="H143" s="988">
        <v>37</v>
      </c>
      <c r="I143" s="989">
        <v>18</v>
      </c>
      <c r="J143" s="989"/>
      <c r="K143" s="386"/>
      <c r="L143" s="386"/>
      <c r="M143" s="792">
        <v>18</v>
      </c>
      <c r="N143" s="386"/>
    </row>
    <row r="144" spans="1:18">
      <c r="A144" s="8"/>
      <c r="B144" s="59" t="s">
        <v>24</v>
      </c>
      <c r="C144" s="8"/>
      <c r="D144" s="27"/>
      <c r="E144" s="988">
        <v>27</v>
      </c>
      <c r="F144" s="988"/>
      <c r="G144" s="989"/>
      <c r="H144" s="988">
        <v>27</v>
      </c>
      <c r="I144" s="989">
        <v>16</v>
      </c>
      <c r="J144" s="989"/>
      <c r="K144" s="386"/>
      <c r="L144" s="386"/>
      <c r="M144" s="792">
        <v>16</v>
      </c>
      <c r="N144" s="385"/>
    </row>
    <row r="145" spans="1:18">
      <c r="A145" s="8"/>
      <c r="B145" s="59" t="s">
        <v>27</v>
      </c>
      <c r="C145" s="8"/>
      <c r="D145" s="27"/>
      <c r="E145" s="988">
        <v>18</v>
      </c>
      <c r="F145" s="988"/>
      <c r="G145" s="989"/>
      <c r="H145" s="988">
        <v>18</v>
      </c>
      <c r="I145" s="989">
        <v>10</v>
      </c>
      <c r="J145" s="989"/>
      <c r="K145" s="386"/>
      <c r="L145" s="386"/>
      <c r="M145" s="792">
        <v>10</v>
      </c>
      <c r="N145" s="385"/>
    </row>
    <row r="146" spans="1:18">
      <c r="A146" s="8"/>
      <c r="B146" s="59" t="s">
        <v>29</v>
      </c>
      <c r="C146" s="8"/>
      <c r="D146" s="27"/>
      <c r="E146" s="988">
        <v>33</v>
      </c>
      <c r="F146" s="988"/>
      <c r="G146" s="989"/>
      <c r="H146" s="988">
        <v>33</v>
      </c>
      <c r="I146" s="989">
        <v>17</v>
      </c>
      <c r="J146" s="989"/>
      <c r="K146" s="386"/>
      <c r="L146" s="386"/>
      <c r="M146" s="792">
        <v>17</v>
      </c>
      <c r="N146" s="385"/>
    </row>
    <row r="147" spans="1:18">
      <c r="A147" s="8"/>
      <c r="B147" s="59" t="s">
        <v>31</v>
      </c>
      <c r="C147" s="8"/>
      <c r="D147" s="27"/>
      <c r="E147" s="988">
        <v>27</v>
      </c>
      <c r="F147" s="988"/>
      <c r="G147" s="989"/>
      <c r="H147" s="988">
        <v>27</v>
      </c>
      <c r="I147" s="989">
        <v>15</v>
      </c>
      <c r="J147" s="989"/>
      <c r="K147" s="386"/>
      <c r="L147" s="386"/>
      <c r="M147" s="792">
        <v>15</v>
      </c>
      <c r="N147" s="385"/>
    </row>
    <row r="148" spans="1:18">
      <c r="A148" s="8"/>
      <c r="B148" s="59" t="s">
        <v>33</v>
      </c>
      <c r="C148" s="8"/>
      <c r="D148" s="27"/>
      <c r="E148" s="988">
        <v>32</v>
      </c>
      <c r="F148" s="988"/>
      <c r="G148" s="989"/>
      <c r="H148" s="988">
        <v>32</v>
      </c>
      <c r="I148" s="989">
        <v>14</v>
      </c>
      <c r="J148" s="989"/>
      <c r="K148" s="386"/>
      <c r="L148" s="386"/>
      <c r="M148" s="792">
        <v>14</v>
      </c>
      <c r="N148" s="385"/>
    </row>
    <row r="149" spans="1:18">
      <c r="A149" s="8"/>
      <c r="B149" s="59" t="s">
        <v>35</v>
      </c>
      <c r="C149" s="8"/>
      <c r="D149" s="27"/>
      <c r="E149" s="988">
        <v>35</v>
      </c>
      <c r="F149" s="988"/>
      <c r="G149" s="989"/>
      <c r="H149" s="988">
        <v>35</v>
      </c>
      <c r="I149" s="989">
        <v>19</v>
      </c>
      <c r="J149" s="989"/>
      <c r="K149" s="386"/>
      <c r="L149" s="386"/>
      <c r="M149" s="792">
        <v>19</v>
      </c>
      <c r="N149" s="385"/>
    </row>
    <row r="150" spans="1:18">
      <c r="A150" s="8"/>
      <c r="B150" s="59" t="s">
        <v>37</v>
      </c>
      <c r="C150" s="8"/>
      <c r="D150" s="27"/>
      <c r="E150" s="988">
        <v>33</v>
      </c>
      <c r="F150" s="988"/>
      <c r="G150" s="989"/>
      <c r="H150" s="988">
        <v>33</v>
      </c>
      <c r="I150" s="989">
        <v>18</v>
      </c>
      <c r="J150" s="989"/>
      <c r="K150" s="386"/>
      <c r="L150" s="386"/>
      <c r="M150" s="792">
        <v>18</v>
      </c>
      <c r="N150" s="385"/>
    </row>
    <row r="151" spans="1:18">
      <c r="A151" s="8"/>
      <c r="B151" s="59" t="s">
        <v>39</v>
      </c>
      <c r="C151" s="8"/>
      <c r="D151" s="27"/>
      <c r="E151" s="988">
        <v>27</v>
      </c>
      <c r="F151" s="988"/>
      <c r="G151" s="989"/>
      <c r="H151" s="988">
        <v>27</v>
      </c>
      <c r="I151" s="989">
        <v>14</v>
      </c>
      <c r="J151" s="989"/>
      <c r="K151" s="386"/>
      <c r="L151" s="386"/>
      <c r="M151" s="792">
        <v>14</v>
      </c>
      <c r="N151" s="385"/>
    </row>
    <row r="152" spans="1:18">
      <c r="A152" s="8"/>
      <c r="B152" s="59" t="s">
        <v>41</v>
      </c>
      <c r="C152" s="8"/>
      <c r="D152" s="27"/>
      <c r="E152" s="988">
        <v>17</v>
      </c>
      <c r="F152" s="988"/>
      <c r="G152" s="989"/>
      <c r="H152" s="988">
        <v>17</v>
      </c>
      <c r="I152" s="989">
        <v>10</v>
      </c>
      <c r="J152" s="989"/>
      <c r="K152" s="386"/>
      <c r="L152" s="386"/>
      <c r="M152" s="792">
        <v>10</v>
      </c>
      <c r="N152" s="385"/>
    </row>
    <row r="153" spans="1:18">
      <c r="A153" s="8"/>
      <c r="B153" s="59" t="s">
        <v>43</v>
      </c>
      <c r="C153" s="8"/>
      <c r="D153" s="27"/>
      <c r="E153" s="988">
        <v>30</v>
      </c>
      <c r="F153" s="988"/>
      <c r="G153" s="989"/>
      <c r="H153" s="988">
        <v>30</v>
      </c>
      <c r="I153" s="989">
        <v>17</v>
      </c>
      <c r="J153" s="989"/>
      <c r="K153" s="386"/>
      <c r="L153" s="386"/>
      <c r="M153" s="792">
        <v>17</v>
      </c>
      <c r="N153" s="385"/>
    </row>
    <row r="154" spans="1:18">
      <c r="A154" s="8"/>
      <c r="B154" s="59" t="s">
        <v>45</v>
      </c>
      <c r="C154" s="8"/>
      <c r="D154" s="27"/>
      <c r="E154" s="988">
        <v>22</v>
      </c>
      <c r="F154" s="988"/>
      <c r="G154" s="989"/>
      <c r="H154" s="988">
        <v>22</v>
      </c>
      <c r="I154" s="26">
        <v>12</v>
      </c>
      <c r="J154" s="989"/>
      <c r="K154" s="989">
        <v>12</v>
      </c>
      <c r="L154" s="989"/>
      <c r="M154" s="990">
        <v>12</v>
      </c>
      <c r="N154" s="386"/>
      <c r="O154" s="8"/>
    </row>
    <row r="155" spans="1:18">
      <c r="A155" s="23"/>
      <c r="B155" s="49" t="s">
        <v>371</v>
      </c>
      <c r="C155" s="23"/>
      <c r="D155" s="30"/>
      <c r="E155" s="991">
        <v>25</v>
      </c>
      <c r="F155" s="991"/>
      <c r="G155" s="992"/>
      <c r="H155" s="991">
        <v>25</v>
      </c>
      <c r="I155" s="29">
        <v>13</v>
      </c>
      <c r="J155" s="992"/>
      <c r="K155" s="992">
        <v>13</v>
      </c>
      <c r="L155" s="992"/>
      <c r="M155" s="993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3" spans="1:18">
      <c r="A163" s="1272" t="s">
        <v>3</v>
      </c>
      <c r="B163" s="1273"/>
      <c r="C163" s="1273"/>
      <c r="D163" s="1274"/>
      <c r="E163" s="1279" t="s">
        <v>349</v>
      </c>
      <c r="F163" s="1272"/>
      <c r="G163" s="1272"/>
      <c r="H163" s="1280"/>
      <c r="I163" s="875"/>
      <c r="J163" s="875"/>
      <c r="K163" s="875"/>
      <c r="L163" s="875"/>
      <c r="M163" s="1279" t="s">
        <v>350</v>
      </c>
      <c r="N163" s="1272"/>
      <c r="O163" s="1104" t="s">
        <v>5</v>
      </c>
      <c r="P163" s="1281"/>
    </row>
    <row r="164" spans="1:18">
      <c r="A164" s="1275"/>
      <c r="B164" s="1275"/>
      <c r="C164" s="1275"/>
      <c r="D164" s="1276"/>
      <c r="E164" s="1101" t="s">
        <v>358</v>
      </c>
      <c r="F164" s="1102"/>
      <c r="G164" s="1102"/>
      <c r="H164" s="1103"/>
      <c r="I164" s="868"/>
      <c r="J164" s="868"/>
      <c r="K164" s="868"/>
      <c r="L164" s="868"/>
      <c r="M164" s="1101" t="s">
        <v>359</v>
      </c>
      <c r="N164" s="1102"/>
      <c r="O164" s="1282"/>
      <c r="P164" s="1283"/>
    </row>
    <row r="165" spans="1:18">
      <c r="A165" s="1275"/>
      <c r="B165" s="1275"/>
      <c r="C165" s="1275"/>
      <c r="D165" s="1276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2"/>
      <c r="P165" s="1283"/>
    </row>
    <row r="166" spans="1:18">
      <c r="A166" s="1277"/>
      <c r="B166" s="1277"/>
      <c r="C166" s="1277"/>
      <c r="D166" s="1278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4"/>
      <c r="P166" s="1285"/>
    </row>
    <row r="167" spans="1:18">
      <c r="A167" s="879"/>
      <c r="B167" s="879"/>
      <c r="C167" s="879"/>
      <c r="D167" s="876"/>
      <c r="E167" s="874"/>
      <c r="F167" s="40"/>
      <c r="G167" s="873"/>
      <c r="H167" s="872"/>
      <c r="I167" s="994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>
      <c r="A168" s="1060" t="s">
        <v>21</v>
      </c>
      <c r="B168" s="1060"/>
      <c r="C168" s="1060"/>
      <c r="D168" s="1061"/>
      <c r="E168" s="978"/>
      <c r="F168" s="985"/>
      <c r="G168" s="986"/>
      <c r="H168" s="987"/>
      <c r="I168" s="987"/>
      <c r="J168" s="987"/>
      <c r="K168" s="987"/>
      <c r="L168" s="987"/>
      <c r="M168" s="704"/>
      <c r="N168" s="384"/>
      <c r="O168" s="248"/>
      <c r="P168" s="867" t="s">
        <v>11</v>
      </c>
      <c r="Q168" s="873"/>
      <c r="R168" s="51"/>
    </row>
    <row r="169" spans="1:18">
      <c r="A169" s="8"/>
      <c r="B169" s="61" t="s">
        <v>22</v>
      </c>
      <c r="C169" s="8"/>
      <c r="D169" s="27"/>
      <c r="E169" s="989">
        <v>16</v>
      </c>
      <c r="F169" s="988"/>
      <c r="G169" s="989"/>
      <c r="H169" s="702" t="s">
        <v>378</v>
      </c>
      <c r="I169" s="989">
        <v>13</v>
      </c>
      <c r="J169" s="989"/>
      <c r="K169" s="989"/>
      <c r="L169" s="989"/>
      <c r="M169" s="701" t="s">
        <v>379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9"/>
      <c r="F170" s="988"/>
      <c r="G170" s="989"/>
      <c r="H170" s="702"/>
      <c r="I170" s="989"/>
      <c r="J170" s="989"/>
      <c r="K170" s="989"/>
      <c r="L170" s="989"/>
      <c r="M170" s="701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9"/>
      <c r="F171" s="988"/>
      <c r="G171" s="989"/>
      <c r="H171" s="702"/>
      <c r="I171" s="989"/>
      <c r="J171" s="989"/>
      <c r="K171" s="989"/>
      <c r="L171" s="989"/>
      <c r="M171" s="701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9"/>
      <c r="F172" s="988"/>
      <c r="G172" s="989"/>
      <c r="H172" s="702"/>
      <c r="I172" s="989"/>
      <c r="J172" s="989"/>
      <c r="K172" s="989"/>
      <c r="L172" s="989"/>
      <c r="M172" s="701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9">
        <v>15</v>
      </c>
      <c r="F173" s="988"/>
      <c r="G173" s="989"/>
      <c r="H173" s="702" t="s">
        <v>380</v>
      </c>
      <c r="I173" s="989">
        <v>8</v>
      </c>
      <c r="J173" s="989"/>
      <c r="K173" s="989"/>
      <c r="L173" s="989"/>
      <c r="M173" s="701" t="s">
        <v>381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9">
        <v>14</v>
      </c>
      <c r="F174" s="988"/>
      <c r="G174" s="989"/>
      <c r="H174" s="702" t="s">
        <v>382</v>
      </c>
      <c r="I174" s="989">
        <v>9</v>
      </c>
      <c r="J174" s="989"/>
      <c r="K174" s="989"/>
      <c r="L174" s="989"/>
      <c r="M174" s="701" t="s">
        <v>383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9">
        <v>24</v>
      </c>
      <c r="F175" s="988"/>
      <c r="G175" s="989"/>
      <c r="H175" s="702" t="s">
        <v>384</v>
      </c>
      <c r="I175" s="989">
        <v>14</v>
      </c>
      <c r="J175" s="989"/>
      <c r="K175" s="989"/>
      <c r="L175" s="989"/>
      <c r="M175" s="701" t="s">
        <v>385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9"/>
      <c r="F176" s="988"/>
      <c r="G176" s="989"/>
      <c r="H176" s="702"/>
      <c r="I176" s="989"/>
      <c r="J176" s="989"/>
      <c r="K176" s="989"/>
      <c r="L176" s="989"/>
      <c r="M176" s="701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9"/>
      <c r="F177" s="988"/>
      <c r="G177" s="989"/>
      <c r="H177" s="702"/>
      <c r="I177" s="989"/>
      <c r="J177" s="989"/>
      <c r="K177" s="989"/>
      <c r="L177" s="989"/>
      <c r="M177" s="701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9">
        <v>23</v>
      </c>
      <c r="F178" s="988"/>
      <c r="G178" s="989"/>
      <c r="H178" s="702" t="s">
        <v>386</v>
      </c>
      <c r="I178" s="989">
        <v>10</v>
      </c>
      <c r="J178" s="989"/>
      <c r="K178" s="989"/>
      <c r="L178" s="989"/>
      <c r="M178" s="701" t="s">
        <v>387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9"/>
      <c r="F179" s="988"/>
      <c r="G179" s="989"/>
      <c r="H179" s="702"/>
      <c r="I179" s="989"/>
      <c r="J179" s="989"/>
      <c r="K179" s="989"/>
      <c r="L179" s="989"/>
      <c r="M179" s="701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9">
        <v>22</v>
      </c>
      <c r="F180" s="988"/>
      <c r="G180" s="989"/>
      <c r="H180" s="702" t="s">
        <v>388</v>
      </c>
      <c r="I180" s="989">
        <v>9</v>
      </c>
      <c r="J180" s="989"/>
      <c r="K180" s="989"/>
      <c r="L180" s="989"/>
      <c r="M180" s="701" t="s">
        <v>389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92"/>
      <c r="F181" s="991"/>
      <c r="G181" s="992"/>
      <c r="H181" s="982"/>
      <c r="I181" s="992"/>
      <c r="J181" s="992"/>
      <c r="K181" s="992"/>
      <c r="L181" s="992"/>
      <c r="M181" s="983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72" t="s">
        <v>3</v>
      </c>
      <c r="B189" s="1273"/>
      <c r="C189" s="1273"/>
      <c r="D189" s="1274"/>
      <c r="E189" s="1279" t="s">
        <v>349</v>
      </c>
      <c r="F189" s="1272"/>
      <c r="G189" s="1272"/>
      <c r="H189" s="1280"/>
      <c r="I189" s="875"/>
      <c r="J189" s="875"/>
      <c r="K189" s="875"/>
      <c r="L189" s="875"/>
      <c r="M189" s="1279" t="s">
        <v>350</v>
      </c>
      <c r="N189" s="1272"/>
      <c r="O189" s="1104" t="s">
        <v>5</v>
      </c>
      <c r="P189" s="1281"/>
    </row>
    <row r="190" spans="1:18">
      <c r="A190" s="1275"/>
      <c r="B190" s="1275"/>
      <c r="C190" s="1275"/>
      <c r="D190" s="1276"/>
      <c r="E190" s="1101" t="s">
        <v>358</v>
      </c>
      <c r="F190" s="1102"/>
      <c r="G190" s="1102"/>
      <c r="H190" s="1103"/>
      <c r="I190" s="868"/>
      <c r="J190" s="868"/>
      <c r="K190" s="868"/>
      <c r="L190" s="868"/>
      <c r="M190" s="1101" t="s">
        <v>359</v>
      </c>
      <c r="N190" s="1102"/>
      <c r="O190" s="1282"/>
      <c r="P190" s="1283"/>
    </row>
    <row r="191" spans="1:18">
      <c r="A191" s="1275"/>
      <c r="B191" s="1275"/>
      <c r="C191" s="1275"/>
      <c r="D191" s="1276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2"/>
      <c r="P191" s="1283"/>
    </row>
    <row r="192" spans="1:18">
      <c r="A192" s="1277"/>
      <c r="B192" s="1277"/>
      <c r="C192" s="1277"/>
      <c r="D192" s="1278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4"/>
      <c r="P192" s="1285"/>
    </row>
    <row r="193" spans="1:18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>
      <c r="A194" s="1060" t="s">
        <v>21</v>
      </c>
      <c r="B194" s="1060"/>
      <c r="C194" s="1060"/>
      <c r="D194" s="1061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5" spans="1:18">
      <c r="A215" s="1272" t="s">
        <v>3</v>
      </c>
      <c r="B215" s="1273"/>
      <c r="C215" s="1273"/>
      <c r="D215" s="1274"/>
      <c r="E215" s="1279" t="s">
        <v>349</v>
      </c>
      <c r="F215" s="1272"/>
      <c r="G215" s="1272"/>
      <c r="H215" s="1280"/>
      <c r="I215" s="875"/>
      <c r="J215" s="875"/>
      <c r="K215" s="875"/>
      <c r="L215" s="875"/>
      <c r="M215" s="1279" t="s">
        <v>350</v>
      </c>
      <c r="N215" s="1272"/>
      <c r="O215" s="1104" t="s">
        <v>5</v>
      </c>
      <c r="P215" s="1281"/>
    </row>
    <row r="216" spans="1:18">
      <c r="A216" s="1275"/>
      <c r="B216" s="1275"/>
      <c r="C216" s="1275"/>
      <c r="D216" s="1276"/>
      <c r="E216" s="1101" t="s">
        <v>358</v>
      </c>
      <c r="F216" s="1102"/>
      <c r="G216" s="1102"/>
      <c r="H216" s="1103"/>
      <c r="I216" s="868"/>
      <c r="J216" s="868"/>
      <c r="K216" s="868"/>
      <c r="L216" s="868"/>
      <c r="M216" s="1101" t="s">
        <v>359</v>
      </c>
      <c r="N216" s="1102"/>
      <c r="O216" s="1282"/>
      <c r="P216" s="1283"/>
    </row>
    <row r="217" spans="1:18">
      <c r="A217" s="1275"/>
      <c r="B217" s="1275"/>
      <c r="C217" s="1275"/>
      <c r="D217" s="1276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2"/>
      <c r="P217" s="1283"/>
    </row>
    <row r="218" spans="1:18">
      <c r="A218" s="1277"/>
      <c r="B218" s="1277"/>
      <c r="C218" s="1277"/>
      <c r="D218" s="1278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4"/>
      <c r="P218" s="1285"/>
    </row>
    <row r="219" spans="1:18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>
      <c r="A220" s="1060" t="s">
        <v>21</v>
      </c>
      <c r="B220" s="1060"/>
      <c r="C220" s="1060"/>
      <c r="D220" s="1061"/>
      <c r="E220" s="995">
        <v>25</v>
      </c>
      <c r="F220" s="996">
        <v>22</v>
      </c>
      <c r="G220" s="997">
        <v>24</v>
      </c>
      <c r="H220" s="998">
        <v>33.666666666666664</v>
      </c>
      <c r="I220" s="998"/>
      <c r="J220" s="998"/>
      <c r="K220" s="998"/>
      <c r="L220" s="998"/>
      <c r="M220" s="996"/>
      <c r="N220" s="384"/>
      <c r="O220" s="248"/>
      <c r="P220" s="867" t="s">
        <v>11</v>
      </c>
      <c r="Q220" s="873"/>
      <c r="R220" s="51"/>
    </row>
    <row r="221" spans="1:18">
      <c r="A221" s="8"/>
      <c r="B221" s="61" t="s">
        <v>22</v>
      </c>
      <c r="C221" s="8"/>
      <c r="D221" s="27"/>
      <c r="E221" s="871">
        <f>3049/123</f>
        <v>24.788617886178862</v>
      </c>
      <c r="F221" s="999">
        <f>715/33</f>
        <v>21.666666666666668</v>
      </c>
      <c r="G221" s="999">
        <v>24</v>
      </c>
      <c r="H221" s="99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168:D168"/>
    <mergeCell ref="A189:D192"/>
    <mergeCell ref="E189:H189"/>
    <mergeCell ref="M189:N189"/>
    <mergeCell ref="A220:D220"/>
    <mergeCell ref="A194:D194"/>
    <mergeCell ref="A215:D218"/>
    <mergeCell ref="E215:H215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65:D65"/>
    <mergeCell ref="A86:D89"/>
    <mergeCell ref="E86:H86"/>
    <mergeCell ref="M86:N86"/>
    <mergeCell ref="A91:D91"/>
    <mergeCell ref="O86:P89"/>
    <mergeCell ref="E87:H87"/>
    <mergeCell ref="M87:N87"/>
    <mergeCell ref="M34:N34"/>
    <mergeCell ref="O34:P37"/>
    <mergeCell ref="E35:H35"/>
    <mergeCell ref="M35:N35"/>
    <mergeCell ref="M61:N61"/>
    <mergeCell ref="A39:D39"/>
    <mergeCell ref="A60:D63"/>
    <mergeCell ref="E60:H60"/>
    <mergeCell ref="M60:N60"/>
    <mergeCell ref="O60:P63"/>
    <mergeCell ref="E61:H61"/>
    <mergeCell ref="A34:D37"/>
    <mergeCell ref="E34:H34"/>
    <mergeCell ref="O4:P7"/>
    <mergeCell ref="A9:D9"/>
    <mergeCell ref="A4:D7"/>
    <mergeCell ref="E4:H4"/>
    <mergeCell ref="E5:H5"/>
    <mergeCell ref="I4:M4"/>
    <mergeCell ref="I5:M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2" t="s">
        <v>3</v>
      </c>
      <c r="B4" s="1273"/>
      <c r="C4" s="1273"/>
      <c r="D4" s="1274"/>
      <c r="E4" s="1220" t="s">
        <v>394</v>
      </c>
      <c r="F4" s="1221"/>
      <c r="G4" s="1221"/>
      <c r="H4" s="1221"/>
      <c r="I4" s="1221"/>
      <c r="J4" s="1221"/>
      <c r="K4" s="1221"/>
      <c r="L4" s="1221"/>
      <c r="M4" s="1302"/>
      <c r="N4" s="1104" t="s">
        <v>5</v>
      </c>
      <c r="O4" s="1281"/>
    </row>
    <row r="5" spans="1:16" ht="22.5" customHeight="1">
      <c r="A5" s="1299"/>
      <c r="B5" s="1300"/>
      <c r="C5" s="1300"/>
      <c r="D5" s="1276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303"/>
      <c r="O5" s="1288"/>
    </row>
    <row r="6" spans="1:16" ht="22.5" customHeight="1">
      <c r="A6" s="1299"/>
      <c r="B6" s="1300"/>
      <c r="C6" s="1300"/>
      <c r="D6" s="1276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303"/>
      <c r="O6" s="1288"/>
    </row>
    <row r="7" spans="1:16" ht="22.5" customHeight="1">
      <c r="A7" s="1299"/>
      <c r="B7" s="1300"/>
      <c r="C7" s="1300"/>
      <c r="D7" s="1276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303"/>
      <c r="O7" s="1288"/>
    </row>
    <row r="8" spans="1:16" ht="22.5" customHeight="1">
      <c r="A8" s="1301"/>
      <c r="B8" s="1277"/>
      <c r="C8" s="1277"/>
      <c r="D8" s="1278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304"/>
      <c r="O8" s="1285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5" t="s">
        <v>21</v>
      </c>
      <c r="B10" s="1035"/>
      <c r="C10" s="1035"/>
      <c r="D10" s="1036"/>
      <c r="E10" s="1002">
        <f>E39+E65+E91+E117+E143+E169+E195+E221</f>
        <v>2</v>
      </c>
      <c r="F10" s="1002">
        <f t="shared" ref="F10:M10" si="0">F39+F65+F91+F117+F143+F169+F195+F221</f>
        <v>2</v>
      </c>
      <c r="G10" s="1002">
        <f t="shared" si="0"/>
        <v>4</v>
      </c>
      <c r="H10" s="1002">
        <f t="shared" si="0"/>
        <v>15</v>
      </c>
      <c r="I10" s="1002" t="s">
        <v>25</v>
      </c>
      <c r="J10" s="1002">
        <f t="shared" si="0"/>
        <v>5</v>
      </c>
      <c r="K10" s="1002">
        <f t="shared" si="0"/>
        <v>104</v>
      </c>
      <c r="L10" s="1002">
        <f t="shared" si="0"/>
        <v>2</v>
      </c>
      <c r="M10" s="100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4">
        <f>E40+E66+E92+E118+E144+E170+E196+E222</f>
        <v>2</v>
      </c>
      <c r="F11" s="1004">
        <f t="shared" ref="F11:M11" si="1">F40+F66+F92+F118+F144+F170+F196+F222</f>
        <v>2</v>
      </c>
      <c r="G11" s="1002" t="s">
        <v>25</v>
      </c>
      <c r="H11" s="1004">
        <f t="shared" si="1"/>
        <v>10</v>
      </c>
      <c r="I11" s="1004" t="s">
        <v>25</v>
      </c>
      <c r="J11" s="1004">
        <f t="shared" si="1"/>
        <v>5</v>
      </c>
      <c r="K11" s="1004">
        <f t="shared" si="1"/>
        <v>90</v>
      </c>
      <c r="L11" s="1004">
        <f t="shared" si="1"/>
        <v>2</v>
      </c>
      <c r="M11" s="100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4" t="s">
        <v>25</v>
      </c>
      <c r="F12" s="1004" t="s">
        <v>25</v>
      </c>
      <c r="G12" s="1004" t="s">
        <v>25</v>
      </c>
      <c r="H12" s="1004" t="s">
        <v>25</v>
      </c>
      <c r="I12" s="1004" t="s">
        <v>25</v>
      </c>
      <c r="J12" s="1004" t="s">
        <v>25</v>
      </c>
      <c r="K12" s="1004" t="s">
        <v>25</v>
      </c>
      <c r="L12" s="1004" t="s">
        <v>25</v>
      </c>
      <c r="M12" s="100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4" t="s">
        <v>25</v>
      </c>
      <c r="F13" s="1004" t="s">
        <v>25</v>
      </c>
      <c r="G13" s="1004" t="s">
        <v>25</v>
      </c>
      <c r="H13" s="1004" t="s">
        <v>25</v>
      </c>
      <c r="I13" s="1004" t="s">
        <v>25</v>
      </c>
      <c r="J13" s="1004" t="s">
        <v>25</v>
      </c>
      <c r="K13" s="1004" t="s">
        <v>25</v>
      </c>
      <c r="L13" s="1004" t="s">
        <v>25</v>
      </c>
      <c r="M13" s="100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4" t="s">
        <v>25</v>
      </c>
      <c r="F14" s="1004" t="s">
        <v>25</v>
      </c>
      <c r="G14" s="1004" t="s">
        <v>25</v>
      </c>
      <c r="H14" s="1004" t="s">
        <v>25</v>
      </c>
      <c r="I14" s="1004" t="s">
        <v>25</v>
      </c>
      <c r="J14" s="1004" t="s">
        <v>25</v>
      </c>
      <c r="K14" s="1004" t="s">
        <v>25</v>
      </c>
      <c r="L14" s="1004" t="s">
        <v>25</v>
      </c>
      <c r="M14" s="100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4" t="s">
        <v>25</v>
      </c>
      <c r="F15" s="1004" t="s">
        <v>25</v>
      </c>
      <c r="G15" s="1004" t="s">
        <v>25</v>
      </c>
      <c r="H15" s="1004" t="s">
        <v>25</v>
      </c>
      <c r="I15" s="1004" t="s">
        <v>25</v>
      </c>
      <c r="J15" s="1004" t="s">
        <v>25</v>
      </c>
      <c r="K15" s="1004">
        <f t="shared" ref="K15" si="2">K44+K70+K96+K122+K148+K174+K200+K226</f>
        <v>8</v>
      </c>
      <c r="L15" s="1004" t="s">
        <v>25</v>
      </c>
      <c r="M15" s="100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4" t="s">
        <v>25</v>
      </c>
      <c r="F16" s="1004" t="s">
        <v>25</v>
      </c>
      <c r="G16" s="1004" t="s">
        <v>25</v>
      </c>
      <c r="H16" s="1004" t="s">
        <v>25</v>
      </c>
      <c r="I16" s="1004" t="s">
        <v>25</v>
      </c>
      <c r="J16" s="1004" t="s">
        <v>25</v>
      </c>
      <c r="K16" s="1004">
        <f t="shared" ref="K16" si="4">K45+K71+K97+K123+K149+K175+K201+K227</f>
        <v>1</v>
      </c>
      <c r="L16" s="1004" t="s">
        <v>25</v>
      </c>
      <c r="M16" s="100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4" t="s">
        <v>25</v>
      </c>
      <c r="F17" s="1004" t="s">
        <v>25</v>
      </c>
      <c r="G17" s="1004" t="s">
        <v>25</v>
      </c>
      <c r="H17" s="1004" t="s">
        <v>25</v>
      </c>
      <c r="I17" s="1004" t="s">
        <v>25</v>
      </c>
      <c r="J17" s="1004" t="s">
        <v>25</v>
      </c>
      <c r="K17" s="1004">
        <f t="shared" ref="K17" si="5">K46+K72+K98+K124+K150+K176+K202+K228</f>
        <v>3</v>
      </c>
      <c r="L17" s="1004" t="s">
        <v>25</v>
      </c>
      <c r="M17" s="100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4" t="s">
        <v>25</v>
      </c>
      <c r="F18" s="1004" t="s">
        <v>25</v>
      </c>
      <c r="G18" s="1004">
        <f t="shared" ref="G18" si="6">G47+G73+G99+G125+G151+G177+G203+G229</f>
        <v>2</v>
      </c>
      <c r="H18" s="1004" t="s">
        <v>25</v>
      </c>
      <c r="I18" s="1004" t="s">
        <v>25</v>
      </c>
      <c r="J18" s="1004" t="s">
        <v>25</v>
      </c>
      <c r="K18" s="1004" t="s">
        <v>25</v>
      </c>
      <c r="L18" s="1004" t="s">
        <v>25</v>
      </c>
      <c r="M18" s="100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4" t="s">
        <v>25</v>
      </c>
      <c r="F19" s="1004" t="s">
        <v>25</v>
      </c>
      <c r="G19" s="1004" t="s">
        <v>25</v>
      </c>
      <c r="H19" s="1004" t="s">
        <v>25</v>
      </c>
      <c r="I19" s="1004" t="s">
        <v>25</v>
      </c>
      <c r="J19" s="1004" t="s">
        <v>25</v>
      </c>
      <c r="K19" s="1004">
        <f t="shared" ref="K19" si="7">K48+K74+K100+K126+K152+K178+K204+K230</f>
        <v>2</v>
      </c>
      <c r="L19" s="1004" t="s">
        <v>25</v>
      </c>
      <c r="M19" s="100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4" t="s">
        <v>25</v>
      </c>
      <c r="F20" s="1004" t="s">
        <v>25</v>
      </c>
      <c r="G20" s="1004" t="s">
        <v>25</v>
      </c>
      <c r="H20" s="1004">
        <f t="shared" ref="H20" si="8">H49+H75+H101+H127+H153+H179+H205+H231</f>
        <v>5</v>
      </c>
      <c r="I20" s="1004" t="s">
        <v>25</v>
      </c>
      <c r="J20" s="1004" t="s">
        <v>25</v>
      </c>
      <c r="K20" s="1004" t="s">
        <v>25</v>
      </c>
      <c r="L20" s="1004" t="s">
        <v>25</v>
      </c>
      <c r="M20" s="100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4" t="s">
        <v>25</v>
      </c>
      <c r="F21" s="1004" t="s">
        <v>25</v>
      </c>
      <c r="G21" s="1004">
        <f t="shared" ref="G21" si="9">G50+G76+G102+G128+G154+G180+G206+G232</f>
        <v>2</v>
      </c>
      <c r="H21" s="1004" t="s">
        <v>25</v>
      </c>
      <c r="I21" s="1004" t="s">
        <v>25</v>
      </c>
      <c r="J21" s="1004" t="s">
        <v>25</v>
      </c>
      <c r="K21" s="1004" t="s">
        <v>25</v>
      </c>
      <c r="L21" s="1004" t="s">
        <v>25</v>
      </c>
      <c r="M21" s="100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4" t="s">
        <v>25</v>
      </c>
      <c r="F22" s="1004" t="s">
        <v>25</v>
      </c>
      <c r="G22" s="1004" t="s">
        <v>25</v>
      </c>
      <c r="H22" s="1004" t="s">
        <v>25</v>
      </c>
      <c r="I22" s="1004" t="s">
        <v>25</v>
      </c>
      <c r="J22" s="1004" t="s">
        <v>25</v>
      </c>
      <c r="K22" s="1004" t="s">
        <v>25</v>
      </c>
      <c r="L22" s="1004" t="s">
        <v>25</v>
      </c>
      <c r="M22" s="100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6" t="s">
        <v>25</v>
      </c>
      <c r="F23" s="1006" t="s">
        <v>25</v>
      </c>
      <c r="G23" s="1007" t="s">
        <v>25</v>
      </c>
      <c r="H23" s="1007" t="s">
        <v>25</v>
      </c>
      <c r="I23" s="1007" t="s">
        <v>25</v>
      </c>
      <c r="J23" s="1007" t="s">
        <v>25</v>
      </c>
      <c r="K23" s="1007" t="s">
        <v>25</v>
      </c>
      <c r="L23" s="1007" t="s">
        <v>25</v>
      </c>
      <c r="M23" s="100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3" spans="1:17">
      <c r="A33" s="1305" t="s">
        <v>3</v>
      </c>
      <c r="B33" s="1306"/>
      <c r="C33" s="1306"/>
      <c r="D33" s="1307"/>
      <c r="E33" s="1314" t="s">
        <v>394</v>
      </c>
      <c r="F33" s="1315"/>
      <c r="G33" s="1315"/>
      <c r="H33" s="1315"/>
      <c r="I33" s="1315"/>
      <c r="J33" s="1315"/>
      <c r="K33" s="1315"/>
      <c r="L33" s="1315"/>
      <c r="M33" s="1316"/>
      <c r="N33" s="1291" t="s">
        <v>5</v>
      </c>
      <c r="O33" s="1292"/>
    </row>
    <row r="34" spans="1:17">
      <c r="A34" s="1308"/>
      <c r="B34" s="1309"/>
      <c r="C34" s="1309"/>
      <c r="D34" s="1310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293"/>
      <c r="O34" s="1294"/>
    </row>
    <row r="35" spans="1:17">
      <c r="A35" s="1308"/>
      <c r="B35" s="1309"/>
      <c r="C35" s="1309"/>
      <c r="D35" s="1310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293"/>
      <c r="O35" s="1294"/>
    </row>
    <row r="36" spans="1:17">
      <c r="A36" s="1308"/>
      <c r="B36" s="1309"/>
      <c r="C36" s="1309"/>
      <c r="D36" s="1310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293"/>
      <c r="O36" s="1294"/>
    </row>
    <row r="37" spans="1:17">
      <c r="A37" s="1311"/>
      <c r="B37" s="1312"/>
      <c r="C37" s="1312"/>
      <c r="D37" s="1313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295"/>
      <c r="O37" s="1296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297" t="s">
        <v>21</v>
      </c>
      <c r="B39" s="1297"/>
      <c r="C39" s="1297"/>
      <c r="D39" s="1298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72" t="s">
        <v>3</v>
      </c>
      <c r="B59" s="1273"/>
      <c r="C59" s="1273"/>
      <c r="D59" s="1274"/>
      <c r="E59" s="1220" t="s">
        <v>394</v>
      </c>
      <c r="F59" s="1221"/>
      <c r="G59" s="1221"/>
      <c r="H59" s="1221"/>
      <c r="I59" s="1221"/>
      <c r="J59" s="1221"/>
      <c r="K59" s="1221"/>
      <c r="L59" s="1221"/>
      <c r="M59" s="1302"/>
      <c r="N59" s="1104" t="s">
        <v>5</v>
      </c>
      <c r="O59" s="1281"/>
    </row>
    <row r="60" spans="1:17" s="4" customFormat="1">
      <c r="A60" s="1299"/>
      <c r="B60" s="1300"/>
      <c r="C60" s="1300"/>
      <c r="D60" s="1276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303"/>
      <c r="O60" s="1288"/>
    </row>
    <row r="61" spans="1:17" s="4" customFormat="1">
      <c r="A61" s="1299"/>
      <c r="B61" s="1300"/>
      <c r="C61" s="1300"/>
      <c r="D61" s="1276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303"/>
      <c r="O61" s="1288"/>
    </row>
    <row r="62" spans="1:17" s="4" customFormat="1">
      <c r="A62" s="1299"/>
      <c r="B62" s="1300"/>
      <c r="C62" s="1300"/>
      <c r="D62" s="1276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303"/>
      <c r="O62" s="1288"/>
    </row>
    <row r="63" spans="1:17" s="4" customFormat="1">
      <c r="A63" s="1301"/>
      <c r="B63" s="1277"/>
      <c r="C63" s="1277"/>
      <c r="D63" s="1278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304"/>
      <c r="O63" s="1285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60" t="s">
        <v>21</v>
      </c>
      <c r="B65" s="1060"/>
      <c r="C65" s="1060"/>
      <c r="D65" s="1061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305" t="s">
        <v>3</v>
      </c>
      <c r="B85" s="1306"/>
      <c r="C85" s="1306"/>
      <c r="D85" s="1307"/>
      <c r="E85" s="1314" t="s">
        <v>394</v>
      </c>
      <c r="F85" s="1315"/>
      <c r="G85" s="1315"/>
      <c r="H85" s="1315"/>
      <c r="I85" s="1315"/>
      <c r="J85" s="1315"/>
      <c r="K85" s="1315"/>
      <c r="L85" s="1315"/>
      <c r="M85" s="1316"/>
      <c r="N85" s="1291" t="s">
        <v>5</v>
      </c>
      <c r="O85" s="1292"/>
    </row>
    <row r="86" spans="1:17">
      <c r="A86" s="1308"/>
      <c r="B86" s="1309"/>
      <c r="C86" s="1309"/>
      <c r="D86" s="1310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293"/>
      <c r="O86" s="1294"/>
    </row>
    <row r="87" spans="1:17">
      <c r="A87" s="1308"/>
      <c r="B87" s="1309"/>
      <c r="C87" s="1309"/>
      <c r="D87" s="1310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293"/>
      <c r="O87" s="1294"/>
    </row>
    <row r="88" spans="1:17">
      <c r="A88" s="1308"/>
      <c r="B88" s="1309"/>
      <c r="C88" s="1309"/>
      <c r="D88" s="1310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293"/>
      <c r="O88" s="1294"/>
    </row>
    <row r="89" spans="1:17">
      <c r="A89" s="1311"/>
      <c r="B89" s="1312"/>
      <c r="C89" s="1312"/>
      <c r="D89" s="1313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295"/>
      <c r="O89" s="1296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297" t="s">
        <v>21</v>
      </c>
      <c r="B91" s="1297"/>
      <c r="C91" s="1297"/>
      <c r="D91" s="1298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72" t="s">
        <v>3</v>
      </c>
      <c r="B111" s="1273"/>
      <c r="C111" s="1273"/>
      <c r="D111" s="1274"/>
      <c r="E111" s="1220" t="s">
        <v>394</v>
      </c>
      <c r="F111" s="1221"/>
      <c r="G111" s="1221"/>
      <c r="H111" s="1221"/>
      <c r="I111" s="1221"/>
      <c r="J111" s="1221"/>
      <c r="K111" s="1221"/>
      <c r="L111" s="1221"/>
      <c r="M111" s="1302"/>
      <c r="N111" s="1104" t="s">
        <v>5</v>
      </c>
      <c r="O111" s="1281"/>
    </row>
    <row r="112" spans="1:17" s="4" customFormat="1">
      <c r="A112" s="1299"/>
      <c r="B112" s="1300"/>
      <c r="C112" s="1300"/>
      <c r="D112" s="1276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303"/>
      <c r="O112" s="1288"/>
    </row>
    <row r="113" spans="1:17" s="4" customFormat="1">
      <c r="A113" s="1299"/>
      <c r="B113" s="1300"/>
      <c r="C113" s="1300"/>
      <c r="D113" s="1276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303"/>
      <c r="O113" s="1288"/>
    </row>
    <row r="114" spans="1:17" s="4" customFormat="1">
      <c r="A114" s="1299"/>
      <c r="B114" s="1300"/>
      <c r="C114" s="1300"/>
      <c r="D114" s="1276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303"/>
      <c r="O114" s="1288"/>
    </row>
    <row r="115" spans="1:17" s="4" customFormat="1">
      <c r="A115" s="1301"/>
      <c r="B115" s="1277"/>
      <c r="C115" s="1277"/>
      <c r="D115" s="1278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304"/>
      <c r="O115" s="1285"/>
    </row>
    <row r="116" spans="1:17" s="4" customFormat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>
      <c r="A117" s="1297" t="s">
        <v>21</v>
      </c>
      <c r="B117" s="1297"/>
      <c r="C117" s="1297"/>
      <c r="D117" s="1298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72" t="s">
        <v>3</v>
      </c>
      <c r="B137" s="1273"/>
      <c r="C137" s="1273"/>
      <c r="D137" s="1274"/>
      <c r="E137" s="1220" t="s">
        <v>394</v>
      </c>
      <c r="F137" s="1221"/>
      <c r="G137" s="1221"/>
      <c r="H137" s="1221"/>
      <c r="I137" s="1221"/>
      <c r="J137" s="1221"/>
      <c r="K137" s="1221"/>
      <c r="L137" s="1221"/>
      <c r="M137" s="1302"/>
      <c r="N137" s="1104" t="s">
        <v>5</v>
      </c>
      <c r="O137" s="1281"/>
    </row>
    <row r="138" spans="1:17" s="4" customFormat="1">
      <c r="A138" s="1299"/>
      <c r="B138" s="1300"/>
      <c r="C138" s="1300"/>
      <c r="D138" s="1276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303"/>
      <c r="O138" s="1288"/>
    </row>
    <row r="139" spans="1:17" s="4" customFormat="1">
      <c r="A139" s="1299"/>
      <c r="B139" s="1300"/>
      <c r="C139" s="1300"/>
      <c r="D139" s="1276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303"/>
      <c r="O139" s="1288"/>
    </row>
    <row r="140" spans="1:17" s="4" customFormat="1">
      <c r="A140" s="1299"/>
      <c r="B140" s="1300"/>
      <c r="C140" s="1300"/>
      <c r="D140" s="1276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303"/>
      <c r="O140" s="1288"/>
    </row>
    <row r="141" spans="1:17" s="4" customFormat="1">
      <c r="A141" s="1301"/>
      <c r="B141" s="1277"/>
      <c r="C141" s="1277"/>
      <c r="D141" s="1278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304"/>
      <c r="O141" s="1285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60" t="s">
        <v>21</v>
      </c>
      <c r="B143" s="1060"/>
      <c r="C143" s="1060"/>
      <c r="D143" s="1061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305" t="s">
        <v>3</v>
      </c>
      <c r="B163" s="1306"/>
      <c r="C163" s="1306"/>
      <c r="D163" s="1307"/>
      <c r="E163" s="1314" t="s">
        <v>394</v>
      </c>
      <c r="F163" s="1315"/>
      <c r="G163" s="1315"/>
      <c r="H163" s="1315"/>
      <c r="I163" s="1315"/>
      <c r="J163" s="1315"/>
      <c r="K163" s="1315"/>
      <c r="L163" s="1315"/>
      <c r="M163" s="1316"/>
      <c r="N163" s="1291" t="s">
        <v>5</v>
      </c>
      <c r="O163" s="1292"/>
    </row>
    <row r="164" spans="1:17">
      <c r="A164" s="1308"/>
      <c r="B164" s="1309"/>
      <c r="C164" s="1309"/>
      <c r="D164" s="1310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293"/>
      <c r="O164" s="1294"/>
    </row>
    <row r="165" spans="1:17">
      <c r="A165" s="1308"/>
      <c r="B165" s="1309"/>
      <c r="C165" s="1309"/>
      <c r="D165" s="1310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293"/>
      <c r="O165" s="1294"/>
    </row>
    <row r="166" spans="1:17">
      <c r="A166" s="1308"/>
      <c r="B166" s="1309"/>
      <c r="C166" s="1309"/>
      <c r="D166" s="1310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293"/>
      <c r="O166" s="1294"/>
    </row>
    <row r="167" spans="1:17">
      <c r="A167" s="1311"/>
      <c r="B167" s="1312"/>
      <c r="C167" s="1312"/>
      <c r="D167" s="1313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295"/>
      <c r="O167" s="1296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297" t="s">
        <v>21</v>
      </c>
      <c r="B169" s="1297"/>
      <c r="C169" s="1297"/>
      <c r="D169" s="1298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72" t="s">
        <v>3</v>
      </c>
      <c r="B189" s="1273"/>
      <c r="C189" s="1273"/>
      <c r="D189" s="1274"/>
      <c r="E189" s="1220" t="s">
        <v>394</v>
      </c>
      <c r="F189" s="1221"/>
      <c r="G189" s="1221"/>
      <c r="H189" s="1221"/>
      <c r="I189" s="1221"/>
      <c r="J189" s="1221"/>
      <c r="K189" s="1221"/>
      <c r="L189" s="1221"/>
      <c r="M189" s="1302"/>
      <c r="N189" s="1104" t="s">
        <v>5</v>
      </c>
      <c r="O189" s="1281"/>
    </row>
    <row r="190" spans="1:17" s="4" customFormat="1">
      <c r="A190" s="1299"/>
      <c r="B190" s="1300"/>
      <c r="C190" s="1300"/>
      <c r="D190" s="1276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303"/>
      <c r="O190" s="1288"/>
    </row>
    <row r="191" spans="1:17" s="4" customFormat="1">
      <c r="A191" s="1299"/>
      <c r="B191" s="1300"/>
      <c r="C191" s="1300"/>
      <c r="D191" s="1276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303"/>
      <c r="O191" s="1288"/>
    </row>
    <row r="192" spans="1:17" s="4" customFormat="1">
      <c r="A192" s="1299"/>
      <c r="B192" s="1300"/>
      <c r="C192" s="1300"/>
      <c r="D192" s="1276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303"/>
      <c r="O192" s="1288"/>
    </row>
    <row r="193" spans="1:17" s="4" customFormat="1">
      <c r="A193" s="1301"/>
      <c r="B193" s="1277"/>
      <c r="C193" s="1277"/>
      <c r="D193" s="1278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304"/>
      <c r="O193" s="1285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60" t="s">
        <v>21</v>
      </c>
      <c r="B195" s="1060"/>
      <c r="C195" s="1060"/>
      <c r="D195" s="1061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305" t="s">
        <v>3</v>
      </c>
      <c r="B215" s="1306"/>
      <c r="C215" s="1306"/>
      <c r="D215" s="1307"/>
      <c r="E215" s="1314" t="s">
        <v>394</v>
      </c>
      <c r="F215" s="1315"/>
      <c r="G215" s="1315"/>
      <c r="H215" s="1315"/>
      <c r="I215" s="1315"/>
      <c r="J215" s="1315"/>
      <c r="K215" s="1315"/>
      <c r="L215" s="1315"/>
      <c r="M215" s="1316"/>
      <c r="N215" s="1291" t="s">
        <v>5</v>
      </c>
      <c r="O215" s="1292"/>
    </row>
    <row r="216" spans="1:17">
      <c r="A216" s="1308"/>
      <c r="B216" s="1309"/>
      <c r="C216" s="1309"/>
      <c r="D216" s="1310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293"/>
      <c r="O216" s="1294"/>
    </row>
    <row r="217" spans="1:17">
      <c r="A217" s="1308"/>
      <c r="B217" s="1309"/>
      <c r="C217" s="1309"/>
      <c r="D217" s="1310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293"/>
      <c r="O217" s="1294"/>
    </row>
    <row r="218" spans="1:17">
      <c r="A218" s="1308"/>
      <c r="B218" s="1309"/>
      <c r="C218" s="1309"/>
      <c r="D218" s="1310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293"/>
      <c r="O218" s="1294"/>
    </row>
    <row r="219" spans="1:17">
      <c r="A219" s="1311"/>
      <c r="B219" s="1312"/>
      <c r="C219" s="1312"/>
      <c r="D219" s="1313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295"/>
      <c r="O219" s="1296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297" t="s">
        <v>21</v>
      </c>
      <c r="B221" s="1297"/>
      <c r="C221" s="1297"/>
      <c r="D221" s="1298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1" t="s">
        <v>218</v>
      </c>
      <c r="B4" s="1091"/>
      <c r="C4" s="1091"/>
      <c r="D4" s="1206"/>
      <c r="E4" s="183" t="s">
        <v>427</v>
      </c>
      <c r="F4" s="1220" t="s">
        <v>428</v>
      </c>
      <c r="G4" s="1221"/>
      <c r="H4" s="1302"/>
      <c r="I4" s="1221" t="s">
        <v>429</v>
      </c>
      <c r="J4" s="1221"/>
      <c r="K4" s="1302"/>
      <c r="L4" s="1104" t="s">
        <v>228</v>
      </c>
      <c r="M4" s="1091"/>
    </row>
    <row r="5" spans="1:17" s="10" customFormat="1" ht="22.5" customHeight="1">
      <c r="A5" s="1207"/>
      <c r="B5" s="1207"/>
      <c r="C5" s="1207"/>
      <c r="D5" s="1208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303"/>
      <c r="M5" s="1269"/>
    </row>
    <row r="6" spans="1:17" s="10" customFormat="1" ht="22.5" customHeight="1">
      <c r="A6" s="1209"/>
      <c r="B6" s="1209"/>
      <c r="C6" s="1209"/>
      <c r="D6" s="1210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304"/>
      <c r="M6" s="1209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37" t="s">
        <v>21</v>
      </c>
      <c r="B8" s="1337"/>
      <c r="C8" s="1337"/>
      <c r="D8" s="1338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9" t="s">
        <v>11</v>
      </c>
      <c r="M8" s="1060"/>
    </row>
    <row r="9" spans="1:17" s="4" customFormat="1" ht="53.25" customHeight="1">
      <c r="A9" s="1008" t="s">
        <v>432</v>
      </c>
      <c r="B9" s="1009"/>
      <c r="C9" s="101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35" t="s">
        <v>433</v>
      </c>
      <c r="M9" s="1336"/>
      <c r="P9" s="295">
        <f>I9+I11</f>
        <v>13202</v>
      </c>
      <c r="Q9" s="295">
        <f>F9+F11</f>
        <v>561</v>
      </c>
    </row>
    <row r="10" spans="1:17" s="4" customFormat="1">
      <c r="A10" s="1008" t="s">
        <v>434</v>
      </c>
      <c r="B10" s="1008"/>
      <c r="C10" s="1011"/>
      <c r="D10" s="251"/>
      <c r="E10" s="7"/>
      <c r="F10" s="294"/>
      <c r="G10" s="294"/>
      <c r="H10" s="247"/>
      <c r="I10" s="247"/>
      <c r="J10" s="294"/>
      <c r="K10" s="294"/>
      <c r="L10" s="1335"/>
      <c r="M10" s="1336"/>
    </row>
    <row r="11" spans="1:17" s="4" customFormat="1">
      <c r="A11" s="1333" t="s">
        <v>435</v>
      </c>
      <c r="B11" s="1333"/>
      <c r="C11" s="1333"/>
      <c r="D11" s="1334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35" t="s">
        <v>436</v>
      </c>
      <c r="M11" s="1336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4" customFormat="1">
      <c r="B25" s="714" t="s">
        <v>271</v>
      </c>
      <c r="C25" s="770">
        <v>3.1</v>
      </c>
      <c r="D25" s="714" t="s">
        <v>514</v>
      </c>
      <c r="M25" s="715"/>
    </row>
    <row r="26" spans="1:13" s="715" customFormat="1">
      <c r="B26" s="714" t="s">
        <v>2</v>
      </c>
      <c r="C26" s="770">
        <v>3.1</v>
      </c>
      <c r="D26" s="714" t="s">
        <v>515</v>
      </c>
    </row>
    <row r="27" spans="1:13" s="716" customFormat="1" ht="6" customHeight="1"/>
    <row r="28" spans="1:13" s="718" customFormat="1" ht="24.75" customHeight="1">
      <c r="A28" s="1328" t="s">
        <v>218</v>
      </c>
      <c r="B28" s="1328"/>
      <c r="C28" s="1328"/>
      <c r="D28" s="1340"/>
      <c r="E28" s="717" t="s">
        <v>427</v>
      </c>
      <c r="F28" s="1344" t="s">
        <v>428</v>
      </c>
      <c r="G28" s="1325"/>
      <c r="H28" s="1326"/>
      <c r="I28" s="1325" t="s">
        <v>429</v>
      </c>
      <c r="J28" s="1325"/>
      <c r="K28" s="1326"/>
      <c r="L28" s="1327" t="s">
        <v>228</v>
      </c>
      <c r="M28" s="1328"/>
    </row>
    <row r="29" spans="1:13" s="718" customFormat="1" ht="22.5" customHeight="1">
      <c r="A29" s="1341"/>
      <c r="B29" s="1341"/>
      <c r="C29" s="1341"/>
      <c r="D29" s="1342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9"/>
      <c r="M29" s="1330"/>
    </row>
    <row r="30" spans="1:13" s="718" customFormat="1" ht="22.5" customHeight="1">
      <c r="A30" s="1332"/>
      <c r="B30" s="1332"/>
      <c r="C30" s="1332"/>
      <c r="D30" s="1343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31"/>
      <c r="M30" s="1332"/>
    </row>
    <row r="31" spans="1:13" s="727" customFormat="1" ht="3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customHeight="1">
      <c r="A32" s="1321" t="s">
        <v>21</v>
      </c>
      <c r="B32" s="1321"/>
      <c r="C32" s="1321"/>
      <c r="D32" s="1322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23" t="s">
        <v>11</v>
      </c>
      <c r="M32" s="1324"/>
    </row>
    <row r="33" spans="1:16" s="716" customFormat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19" t="s">
        <v>433</v>
      </c>
      <c r="M33" s="1320"/>
      <c r="P33" s="716">
        <f>SUM(G33:H33)</f>
        <v>438</v>
      </c>
    </row>
    <row r="34" spans="1:16" s="4" customFormat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19"/>
      <c r="M39" s="1320"/>
    </row>
    <row r="40" spans="1:16" s="716" customFormat="1">
      <c r="A40" s="1317" t="s">
        <v>435</v>
      </c>
      <c r="B40" s="1317"/>
      <c r="C40" s="1317"/>
      <c r="D40" s="1318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19" t="s">
        <v>436</v>
      </c>
      <c r="M40" s="1320"/>
    </row>
    <row r="41" spans="1:16" s="4" customFormat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2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6" customFormat="1" ht="18.75">
      <c r="A52" s="1013" t="s">
        <v>439</v>
      </c>
      <c r="B52" s="1013"/>
      <c r="C52" s="1013"/>
      <c r="D52" s="1014"/>
      <c r="E52" s="1015">
        <f>SUM(E53:E54)</f>
        <v>2</v>
      </c>
      <c r="F52" s="399">
        <f t="shared" si="7"/>
        <v>144</v>
      </c>
      <c r="G52" s="1015">
        <f t="shared" ref="G52:K52" si="11">SUM(G53:G54)</f>
        <v>68</v>
      </c>
      <c r="H52" s="1015">
        <f t="shared" si="11"/>
        <v>76</v>
      </c>
      <c r="I52" s="1015">
        <f t="shared" si="11"/>
        <v>1518</v>
      </c>
      <c r="J52" s="1015">
        <f t="shared" si="11"/>
        <v>533</v>
      </c>
      <c r="K52" s="1015">
        <f t="shared" si="11"/>
        <v>985</v>
      </c>
      <c r="L52" s="1013" t="s">
        <v>440</v>
      </c>
    </row>
    <row r="53" spans="1:13" s="10" customFormat="1" ht="19.5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466</v>
      </c>
      <c r="H57" s="67" t="s">
        <v>467</v>
      </c>
    </row>
    <row r="58" spans="1:13" s="67" customFormat="1" ht="18.75" customHeight="1">
      <c r="B58" s="67" t="s">
        <v>468</v>
      </c>
      <c r="H58" s="67" t="s">
        <v>424</v>
      </c>
    </row>
    <row r="59" spans="1:13" s="67" customFormat="1" ht="18.75">
      <c r="B59" s="67" t="s">
        <v>469</v>
      </c>
      <c r="H59" s="67" t="s">
        <v>470</v>
      </c>
    </row>
  </sheetData>
  <mergeCells count="20"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  <mergeCell ref="A40:D40"/>
    <mergeCell ref="L40:M40"/>
    <mergeCell ref="A32:D32"/>
    <mergeCell ref="L32:M32"/>
    <mergeCell ref="L33:M33"/>
    <mergeCell ref="L39:M3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1" t="s">
        <v>218</v>
      </c>
      <c r="B4" s="1091"/>
      <c r="C4" s="1091"/>
      <c r="D4" s="1206"/>
      <c r="E4" s="1348"/>
      <c r="F4" s="1349"/>
      <c r="G4" s="1350" t="s">
        <v>471</v>
      </c>
      <c r="H4" s="1351"/>
      <c r="I4" s="1352"/>
      <c r="J4" s="1352"/>
      <c r="K4" s="1352"/>
      <c r="L4" s="1352"/>
      <c r="M4" s="1352"/>
      <c r="N4" s="1353"/>
      <c r="O4" s="1104" t="s">
        <v>228</v>
      </c>
      <c r="P4" s="1091"/>
    </row>
    <row r="5" spans="1:17" ht="24" customHeight="1">
      <c r="A5" s="1207"/>
      <c r="B5" s="1207"/>
      <c r="C5" s="1207"/>
      <c r="D5" s="1208"/>
      <c r="E5" s="591"/>
      <c r="F5" s="593"/>
      <c r="G5" s="1240" t="s">
        <v>472</v>
      </c>
      <c r="H5" s="1242"/>
      <c r="I5" s="1240" t="s">
        <v>473</v>
      </c>
      <c r="J5" s="1242"/>
      <c r="K5" s="1240" t="s">
        <v>474</v>
      </c>
      <c r="L5" s="1241"/>
      <c r="M5" s="1240" t="s">
        <v>223</v>
      </c>
      <c r="N5" s="1242"/>
      <c r="O5" s="1303"/>
      <c r="P5" s="1207"/>
    </row>
    <row r="6" spans="1:17" ht="16.5" customHeight="1">
      <c r="A6" s="1269"/>
      <c r="B6" s="1269"/>
      <c r="C6" s="1269"/>
      <c r="D6" s="1208"/>
      <c r="E6" s="1240" t="s">
        <v>7</v>
      </c>
      <c r="F6" s="1242"/>
      <c r="G6" s="1240" t="s">
        <v>475</v>
      </c>
      <c r="H6" s="1242"/>
      <c r="I6" s="1240" t="s">
        <v>476</v>
      </c>
      <c r="J6" s="1242"/>
      <c r="K6" s="1240" t="s">
        <v>477</v>
      </c>
      <c r="L6" s="1242"/>
      <c r="M6" s="1240" t="s">
        <v>478</v>
      </c>
      <c r="N6" s="1242"/>
      <c r="O6" s="1303"/>
      <c r="P6" s="1269"/>
    </row>
    <row r="7" spans="1:17" ht="16.5" customHeight="1">
      <c r="A7" s="1269"/>
      <c r="B7" s="1269"/>
      <c r="C7" s="1269"/>
      <c r="D7" s="1208"/>
      <c r="E7" s="1347" t="s">
        <v>11</v>
      </c>
      <c r="F7" s="1271"/>
      <c r="G7" s="1347" t="s">
        <v>479</v>
      </c>
      <c r="H7" s="1271"/>
      <c r="I7" s="1347" t="s">
        <v>480</v>
      </c>
      <c r="J7" s="1271"/>
      <c r="K7" s="1345" t="s">
        <v>481</v>
      </c>
      <c r="L7" s="1346"/>
      <c r="M7" s="1345" t="s">
        <v>482</v>
      </c>
      <c r="N7" s="1354"/>
      <c r="O7" s="1303"/>
      <c r="P7" s="1269"/>
    </row>
    <row r="8" spans="1:17">
      <c r="A8" s="1269"/>
      <c r="B8" s="1269"/>
      <c r="C8" s="1269"/>
      <c r="D8" s="1208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303"/>
      <c r="P8" s="1269"/>
    </row>
    <row r="9" spans="1:17" ht="15.75" customHeight="1">
      <c r="A9" s="1209"/>
      <c r="B9" s="1209"/>
      <c r="C9" s="1209"/>
      <c r="D9" s="1210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304"/>
      <c r="P9" s="1209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60" t="s">
        <v>21</v>
      </c>
      <c r="B11" s="1060"/>
      <c r="C11" s="1060"/>
      <c r="D11" s="1061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9" t="s">
        <v>11</v>
      </c>
      <c r="P11" s="1060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36" t="s">
        <v>435</v>
      </c>
      <c r="B14" s="1336"/>
      <c r="C14" s="1336"/>
      <c r="D14" s="1355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91" t="s">
        <v>218</v>
      </c>
      <c r="B25" s="1091"/>
      <c r="C25" s="1091"/>
      <c r="D25" s="1206"/>
      <c r="E25" s="1348"/>
      <c r="F25" s="1349"/>
      <c r="G25" s="1350" t="s">
        <v>471</v>
      </c>
      <c r="H25" s="1351"/>
      <c r="I25" s="1352"/>
      <c r="J25" s="1352"/>
      <c r="K25" s="1352"/>
      <c r="L25" s="1352"/>
      <c r="M25" s="1352"/>
      <c r="N25" s="1353"/>
      <c r="O25" s="1104" t="s">
        <v>228</v>
      </c>
      <c r="P25" s="1091"/>
    </row>
    <row r="26" spans="1:16" ht="24" customHeight="1">
      <c r="A26" s="1207"/>
      <c r="B26" s="1207"/>
      <c r="C26" s="1207"/>
      <c r="D26" s="1208"/>
      <c r="E26" s="591"/>
      <c r="F26" s="593"/>
      <c r="G26" s="1240" t="s">
        <v>472</v>
      </c>
      <c r="H26" s="1242"/>
      <c r="I26" s="1240" t="s">
        <v>473</v>
      </c>
      <c r="J26" s="1242"/>
      <c r="K26" s="1240" t="s">
        <v>474</v>
      </c>
      <c r="L26" s="1241"/>
      <c r="M26" s="1240" t="s">
        <v>223</v>
      </c>
      <c r="N26" s="1242"/>
      <c r="O26" s="1303"/>
      <c r="P26" s="1207"/>
    </row>
    <row r="27" spans="1:16" ht="16.5" customHeight="1">
      <c r="A27" s="1269"/>
      <c r="B27" s="1269"/>
      <c r="C27" s="1269"/>
      <c r="D27" s="1208"/>
      <c r="E27" s="1240" t="s">
        <v>7</v>
      </c>
      <c r="F27" s="1242"/>
      <c r="G27" s="1240" t="s">
        <v>475</v>
      </c>
      <c r="H27" s="1242"/>
      <c r="I27" s="1240" t="s">
        <v>476</v>
      </c>
      <c r="J27" s="1242"/>
      <c r="K27" s="1240" t="s">
        <v>477</v>
      </c>
      <c r="L27" s="1242"/>
      <c r="M27" s="1240" t="s">
        <v>478</v>
      </c>
      <c r="N27" s="1242"/>
      <c r="O27" s="1303"/>
      <c r="P27" s="1269"/>
    </row>
    <row r="28" spans="1:16" ht="16.5" customHeight="1">
      <c r="A28" s="1269"/>
      <c r="B28" s="1269"/>
      <c r="C28" s="1269"/>
      <c r="D28" s="1208"/>
      <c r="E28" s="1347" t="s">
        <v>11</v>
      </c>
      <c r="F28" s="1271"/>
      <c r="G28" s="1347" t="s">
        <v>479</v>
      </c>
      <c r="H28" s="1271"/>
      <c r="I28" s="1347" t="s">
        <v>480</v>
      </c>
      <c r="J28" s="1271"/>
      <c r="K28" s="1345" t="s">
        <v>481</v>
      </c>
      <c r="L28" s="1346"/>
      <c r="M28" s="1345" t="s">
        <v>482</v>
      </c>
      <c r="N28" s="1354"/>
      <c r="O28" s="1303"/>
      <c r="P28" s="1269"/>
    </row>
    <row r="29" spans="1:16">
      <c r="A29" s="1269"/>
      <c r="B29" s="1269"/>
      <c r="C29" s="1269"/>
      <c r="D29" s="1208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303"/>
      <c r="P29" s="1269"/>
    </row>
    <row r="30" spans="1:16" ht="15.75" customHeight="1">
      <c r="A30" s="1209"/>
      <c r="B30" s="1209"/>
      <c r="C30" s="1209"/>
      <c r="D30" s="1210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304"/>
      <c r="P30" s="1209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60" t="s">
        <v>21</v>
      </c>
      <c r="B32" s="1060"/>
      <c r="C32" s="1060"/>
      <c r="D32" s="1061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9" t="s">
        <v>11</v>
      </c>
      <c r="P32" s="1060"/>
    </row>
    <row r="33" spans="1:17" ht="27.75" customHeight="1">
      <c r="A33" s="606" t="s">
        <v>432</v>
      </c>
      <c r="B33" s="592"/>
      <c r="C33" s="593"/>
      <c r="E33" s="1012">
        <f>G33+I33+K33+M33</f>
        <v>256</v>
      </c>
      <c r="F33" s="101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customHeight="1">
      <c r="A34" s="629"/>
      <c r="B34" s="752" t="s">
        <v>448</v>
      </c>
      <c r="C34" s="623"/>
      <c r="E34" s="1012">
        <f t="shared" ref="E34:E37" si="7">G34+I34+K34+M34</f>
        <v>20</v>
      </c>
      <c r="F34" s="101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customHeight="1">
      <c r="A35" s="365"/>
      <c r="B35" s="771" t="s">
        <v>449</v>
      </c>
      <c r="C35" s="637"/>
      <c r="E35" s="1012">
        <f t="shared" si="7"/>
        <v>150</v>
      </c>
      <c r="F35" s="1012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customHeight="1">
      <c r="A36" s="606"/>
      <c r="B36" s="57" t="s">
        <v>450</v>
      </c>
      <c r="C36" s="593"/>
      <c r="E36" s="1012">
        <f t="shared" si="7"/>
        <v>29</v>
      </c>
      <c r="F36" s="101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451</v>
      </c>
      <c r="C37" s="593"/>
      <c r="E37" s="1012">
        <f t="shared" si="7"/>
        <v>21</v>
      </c>
      <c r="F37" s="101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2" t="s">
        <v>452</v>
      </c>
      <c r="C38" s="642"/>
      <c r="E38" s="1012">
        <f>G38+I38+K38+M38</f>
        <v>36</v>
      </c>
      <c r="F38" s="101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>
      <c r="A39" s="1317" t="s">
        <v>435</v>
      </c>
      <c r="B39" s="1317"/>
      <c r="C39" s="1317"/>
      <c r="D39" s="1318"/>
      <c r="E39" s="1012">
        <f>G39+I39+K39+M39</f>
        <v>61</v>
      </c>
      <c r="F39" s="1012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>
      <c r="A40" s="604"/>
      <c r="B40" s="57" t="s">
        <v>453</v>
      </c>
      <c r="C40" s="604"/>
      <c r="D40" s="605"/>
      <c r="E40" s="101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454</v>
      </c>
      <c r="C41" s="606"/>
      <c r="D41" s="607"/>
      <c r="E41" s="101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455</v>
      </c>
      <c r="C42" s="606"/>
      <c r="D42" s="607"/>
      <c r="E42" s="101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</sheetData>
  <mergeCells count="42"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  <mergeCell ref="M7:N7"/>
    <mergeCell ref="I6:J6"/>
    <mergeCell ref="K6:L6"/>
    <mergeCell ref="M6:N6"/>
    <mergeCell ref="G7:H7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1" t="s">
        <v>488</v>
      </c>
      <c r="B6" s="1091"/>
      <c r="C6" s="1091"/>
      <c r="D6" s="1091"/>
      <c r="E6" s="1091"/>
      <c r="F6" s="1206"/>
      <c r="G6" s="1110" t="s">
        <v>489</v>
      </c>
      <c r="H6" s="1111"/>
      <c r="I6" s="1111"/>
      <c r="J6" s="1110" t="s">
        <v>490</v>
      </c>
      <c r="K6" s="1111"/>
      <c r="L6" s="1112"/>
      <c r="M6" s="534"/>
      <c r="P6" s="33"/>
      <c r="Q6" s="33"/>
    </row>
    <row r="7" spans="1:17" s="10" customFormat="1" ht="18.75" customHeight="1">
      <c r="A7" s="1207"/>
      <c r="B7" s="1207"/>
      <c r="C7" s="1207"/>
      <c r="D7" s="1207"/>
      <c r="E7" s="1207"/>
      <c r="F7" s="1208"/>
      <c r="G7" s="1101" t="s">
        <v>491</v>
      </c>
      <c r="H7" s="1102"/>
      <c r="I7" s="1103"/>
      <c r="J7" s="1101" t="s">
        <v>492</v>
      </c>
      <c r="K7" s="1102"/>
      <c r="L7" s="1103"/>
      <c r="M7" s="534"/>
      <c r="P7" s="8"/>
      <c r="Q7" s="8"/>
    </row>
    <row r="8" spans="1:17" s="10" customFormat="1" ht="18.75" customHeight="1">
      <c r="A8" s="1269"/>
      <c r="B8" s="1269"/>
      <c r="C8" s="1269"/>
      <c r="D8" s="1269"/>
      <c r="E8" s="1269"/>
      <c r="F8" s="1208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6" t="s">
        <v>493</v>
      </c>
      <c r="O8" s="1356"/>
      <c r="P8" s="1356"/>
      <c r="Q8" s="1356"/>
    </row>
    <row r="9" spans="1:17" s="10" customFormat="1" ht="18.75" customHeight="1">
      <c r="A9" s="1209"/>
      <c r="B9" s="1209"/>
      <c r="C9" s="1209"/>
      <c r="D9" s="1209"/>
      <c r="E9" s="1209"/>
      <c r="F9" s="1210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60" t="s">
        <v>21</v>
      </c>
      <c r="B10" s="1060"/>
      <c r="C10" s="1060"/>
      <c r="D10" s="1060"/>
      <c r="E10" s="1060"/>
      <c r="F10" s="1061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38" t="s">
        <v>529</v>
      </c>
      <c r="O10" s="1238"/>
      <c r="P10" s="1238"/>
      <c r="Q10" s="1238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2" t="s">
        <v>3</v>
      </c>
      <c r="B4" s="1357"/>
      <c r="C4" s="1357"/>
      <c r="D4" s="1357"/>
      <c r="E4" s="1358"/>
      <c r="F4" s="1110" t="s">
        <v>12</v>
      </c>
      <c r="G4" s="1111"/>
      <c r="H4" s="1111"/>
      <c r="I4" s="1110" t="s">
        <v>499</v>
      </c>
      <c r="J4" s="1111"/>
      <c r="K4" s="1112"/>
      <c r="L4" s="1111" t="s">
        <v>498</v>
      </c>
      <c r="M4" s="1111"/>
      <c r="N4" s="1112"/>
      <c r="O4" s="8"/>
      <c r="P4" s="8"/>
      <c r="Q4" s="8"/>
    </row>
    <row r="5" spans="1:17" s="10" customFormat="1" ht="21.75" customHeight="1">
      <c r="A5" s="1359"/>
      <c r="B5" s="1359"/>
      <c r="C5" s="1359"/>
      <c r="D5" s="1359"/>
      <c r="E5" s="1360"/>
      <c r="F5" s="1347" t="s">
        <v>504</v>
      </c>
      <c r="G5" s="1270"/>
      <c r="H5" s="1270"/>
      <c r="I5" s="1347" t="s">
        <v>505</v>
      </c>
      <c r="J5" s="1270"/>
      <c r="K5" s="1271"/>
      <c r="L5" s="1270" t="s">
        <v>506</v>
      </c>
      <c r="M5" s="1270"/>
      <c r="N5" s="1271"/>
      <c r="O5" s="1303" t="s">
        <v>5</v>
      </c>
      <c r="P5" s="1094"/>
      <c r="Q5" s="1094"/>
    </row>
    <row r="6" spans="1:17" s="10" customFormat="1" ht="21.75" customHeight="1">
      <c r="A6" s="1359"/>
      <c r="B6" s="1359"/>
      <c r="C6" s="1359"/>
      <c r="D6" s="1359"/>
      <c r="E6" s="1360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5"/>
      <c r="P6" s="1094"/>
      <c r="Q6" s="1094"/>
    </row>
    <row r="7" spans="1:17" s="10" customFormat="1" ht="21.75" customHeight="1">
      <c r="A7" s="1361"/>
      <c r="B7" s="1361"/>
      <c r="C7" s="1361"/>
      <c r="D7" s="1361"/>
      <c r="E7" s="1362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3" t="s">
        <v>21</v>
      </c>
      <c r="B8" s="1363"/>
      <c r="C8" s="1363"/>
      <c r="D8" s="1363"/>
      <c r="E8" s="1364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5" t="s">
        <v>11</v>
      </c>
      <c r="P8" s="1238"/>
      <c r="Q8" s="1238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535</v>
      </c>
    </row>
    <row r="2" spans="1:19" s="15" customFormat="1">
      <c r="B2" s="1" t="s">
        <v>2</v>
      </c>
      <c r="C2" s="2">
        <v>3.2</v>
      </c>
      <c r="D2" s="1" t="s">
        <v>551</v>
      </c>
      <c r="E2" s="1"/>
    </row>
    <row r="3" spans="1:19" ht="2.25" customHeight="1"/>
    <row r="4" spans="1:19" ht="18" customHeight="1">
      <c r="A4" s="1054" t="s">
        <v>3</v>
      </c>
      <c r="B4" s="1054"/>
      <c r="C4" s="1054"/>
      <c r="D4" s="1055"/>
      <c r="E4" s="808"/>
      <c r="F4" s="1051" t="s">
        <v>81</v>
      </c>
      <c r="G4" s="1052"/>
      <c r="H4" s="1052"/>
      <c r="I4" s="1052"/>
      <c r="J4" s="1052"/>
      <c r="K4" s="1052"/>
      <c r="L4" s="1052"/>
      <c r="M4" s="1052"/>
      <c r="N4" s="1052"/>
      <c r="O4" s="1053"/>
      <c r="P4" s="344"/>
    </row>
    <row r="5" spans="1:19" ht="18" customHeight="1">
      <c r="A5" s="1056"/>
      <c r="B5" s="1056"/>
      <c r="C5" s="1056"/>
      <c r="D5" s="1057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19" ht="18" customHeight="1">
      <c r="A6" s="1056"/>
      <c r="B6" s="1056"/>
      <c r="C6" s="1056"/>
      <c r="D6" s="1057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56"/>
      <c r="B7" s="1056"/>
      <c r="C7" s="1056"/>
      <c r="D7" s="1057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19" ht="18" customHeight="1">
      <c r="A8" s="1056"/>
      <c r="B8" s="1056"/>
      <c r="C8" s="1056"/>
      <c r="D8" s="1057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56"/>
      <c r="B9" s="1056"/>
      <c r="C9" s="1056"/>
      <c r="D9" s="1057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19" ht="18" customHeight="1">
      <c r="A10" s="1058"/>
      <c r="B10" s="1058"/>
      <c r="C10" s="1058"/>
      <c r="D10" s="1059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19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19" s="814" customFormat="1" ht="19.5">
      <c r="A12" s="1035" t="s">
        <v>21</v>
      </c>
      <c r="B12" s="1035"/>
      <c r="C12" s="1035"/>
      <c r="D12" s="1036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906">
        <f>SUM(G12:M12)</f>
        <v>406</v>
      </c>
    </row>
    <row r="13" spans="1:19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54" t="s">
        <v>3</v>
      </c>
      <c r="B37" s="1054"/>
      <c r="C37" s="1054"/>
      <c r="D37" s="1055"/>
      <c r="E37" s="808"/>
      <c r="F37" s="1051" t="s">
        <v>81</v>
      </c>
      <c r="G37" s="1052"/>
      <c r="H37" s="1052"/>
      <c r="I37" s="1052"/>
      <c r="J37" s="1052"/>
      <c r="K37" s="1052"/>
      <c r="L37" s="1052"/>
      <c r="M37" s="1052"/>
      <c r="N37" s="1052"/>
      <c r="O37" s="1053"/>
      <c r="P37" s="344"/>
    </row>
    <row r="38" spans="1:16">
      <c r="A38" s="1056"/>
      <c r="B38" s="1056"/>
      <c r="C38" s="1056"/>
      <c r="D38" s="1057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16">
      <c r="A39" s="1056"/>
      <c r="B39" s="1056"/>
      <c r="C39" s="1056"/>
      <c r="D39" s="1057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56"/>
      <c r="B40" s="1056"/>
      <c r="C40" s="1056"/>
      <c r="D40" s="1057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16">
      <c r="A41" s="1056"/>
      <c r="B41" s="1056"/>
      <c r="C41" s="1056"/>
      <c r="D41" s="1057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56"/>
      <c r="B42" s="1056"/>
      <c r="C42" s="1056"/>
      <c r="D42" s="1057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16">
      <c r="A43" s="1058"/>
      <c r="B43" s="1058"/>
      <c r="C43" s="1058"/>
      <c r="D43" s="1059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16" ht="3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16" s="814" customFormat="1" ht="27" customHeight="1">
      <c r="A45" s="1060" t="s">
        <v>21</v>
      </c>
      <c r="B45" s="1060"/>
      <c r="C45" s="1060"/>
      <c r="D45" s="1061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</row>
    <row r="46" spans="1:16" s="818" customFormat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</row>
    <row r="47" spans="1:16" s="818" customFormat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</row>
    <row r="48" spans="1:16" s="818" customFormat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</row>
    <row r="49" spans="1:16" s="818" customFormat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</row>
    <row r="50" spans="1:16" s="818" customFormat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</row>
    <row r="51" spans="1:16" s="818" customFormat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</row>
    <row r="52" spans="1:16" s="818" customFormat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</row>
    <row r="53" spans="1:16" s="818" customFormat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</row>
    <row r="54" spans="1:16" s="818" customFormat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</row>
    <row r="55" spans="1:16" s="818" customFormat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</row>
    <row r="56" spans="1:16" s="818" customFormat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</row>
    <row r="57" spans="1:16" s="818" customFormat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</row>
    <row r="58" spans="1:16" s="818" customFormat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535</v>
      </c>
    </row>
    <row r="65" spans="1:16" s="15" customFormat="1">
      <c r="B65" s="1" t="s">
        <v>2</v>
      </c>
      <c r="C65" s="2">
        <v>3.2</v>
      </c>
      <c r="D65" s="1" t="s">
        <v>536</v>
      </c>
      <c r="E65" s="1"/>
      <c r="L65" s="15" t="s">
        <v>118</v>
      </c>
    </row>
    <row r="66" spans="1:16" ht="6" customHeight="1"/>
    <row r="67" spans="1:16" ht="21.75" customHeight="1">
      <c r="A67" s="1054" t="s">
        <v>3</v>
      </c>
      <c r="B67" s="1054"/>
      <c r="C67" s="1054"/>
      <c r="D67" s="1055"/>
      <c r="E67" s="808"/>
      <c r="F67" s="1051" t="s">
        <v>81</v>
      </c>
      <c r="G67" s="1052"/>
      <c r="H67" s="1052"/>
      <c r="I67" s="1052"/>
      <c r="J67" s="1052"/>
      <c r="K67" s="1052"/>
      <c r="L67" s="1052"/>
      <c r="M67" s="1052"/>
      <c r="N67" s="1052"/>
      <c r="O67" s="1053"/>
      <c r="P67" s="344"/>
    </row>
    <row r="68" spans="1:16">
      <c r="A68" s="1056"/>
      <c r="B68" s="1056"/>
      <c r="C68" s="1056"/>
      <c r="D68" s="1057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16">
      <c r="A69" s="1056"/>
      <c r="B69" s="1056"/>
      <c r="C69" s="1056"/>
      <c r="D69" s="1057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56"/>
      <c r="B70" s="1056"/>
      <c r="C70" s="1056"/>
      <c r="D70" s="1057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16">
      <c r="A71" s="1056"/>
      <c r="B71" s="1056"/>
      <c r="C71" s="1056"/>
      <c r="D71" s="1057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56"/>
      <c r="B72" s="1056"/>
      <c r="C72" s="1056"/>
      <c r="D72" s="1057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16">
      <c r="A73" s="1058"/>
      <c r="B73" s="1058"/>
      <c r="C73" s="1058"/>
      <c r="D73" s="1059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16" ht="3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16" s="814" customFormat="1" ht="27" customHeight="1">
      <c r="A75" s="1060" t="s">
        <v>21</v>
      </c>
      <c r="B75" s="1060"/>
      <c r="C75" s="1060"/>
      <c r="D75" s="1061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</row>
    <row r="76" spans="1:16" s="818" customFormat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</row>
    <row r="77" spans="1:16" s="818" customFormat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</row>
    <row r="78" spans="1:16" s="818" customFormat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</row>
    <row r="79" spans="1:16" s="818" customFormat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</row>
    <row r="80" spans="1:16" s="818" customFormat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</row>
    <row r="81" spans="1:16" s="818" customFormat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</row>
    <row r="82" spans="1:16" s="818" customFormat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</row>
    <row r="83" spans="1:16" s="818" customFormat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</row>
    <row r="84" spans="1:16" s="818" customFormat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</row>
    <row r="85" spans="1:16" s="818" customFormat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</row>
    <row r="86" spans="1:16" s="818" customFormat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</row>
    <row r="87" spans="1:16" s="818" customFormat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</row>
    <row r="88" spans="1:16" s="818" customFormat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54" t="s">
        <v>3</v>
      </c>
      <c r="B97" s="1054"/>
      <c r="C97" s="1054"/>
      <c r="D97" s="1055"/>
      <c r="E97" s="808"/>
      <c r="F97" s="1051" t="s">
        <v>81</v>
      </c>
      <c r="G97" s="1052"/>
      <c r="H97" s="1052"/>
      <c r="I97" s="1052"/>
      <c r="J97" s="1052"/>
      <c r="K97" s="1052"/>
      <c r="L97" s="1052"/>
      <c r="M97" s="1052"/>
      <c r="N97" s="1052"/>
      <c r="O97" s="1053"/>
      <c r="P97" s="344"/>
    </row>
    <row r="98" spans="1:16">
      <c r="A98" s="1056"/>
      <c r="B98" s="1056"/>
      <c r="C98" s="1056"/>
      <c r="D98" s="1057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16">
      <c r="A99" s="1056"/>
      <c r="B99" s="1056"/>
      <c r="C99" s="1056"/>
      <c r="D99" s="1057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56"/>
      <c r="B100" s="1056"/>
      <c r="C100" s="1056"/>
      <c r="D100" s="1057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16">
      <c r="A101" s="1056"/>
      <c r="B101" s="1056"/>
      <c r="C101" s="1056"/>
      <c r="D101" s="1057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56"/>
      <c r="B102" s="1056"/>
      <c r="C102" s="1056"/>
      <c r="D102" s="1057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16">
      <c r="A103" s="1058"/>
      <c r="B103" s="1058"/>
      <c r="C103" s="1058"/>
      <c r="D103" s="1059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16" ht="3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16" s="814" customFormat="1" ht="27" customHeight="1">
      <c r="A105" s="1060" t="s">
        <v>21</v>
      </c>
      <c r="B105" s="1060"/>
      <c r="C105" s="1060"/>
      <c r="D105" s="1061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</row>
    <row r="106" spans="1:16" s="818" customFormat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</row>
    <row r="107" spans="1:16" s="818" customFormat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</row>
    <row r="108" spans="1:16" s="818" customFormat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</row>
    <row r="109" spans="1:16" s="818" customFormat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</row>
    <row r="110" spans="1:16" s="818" customFormat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</row>
    <row r="111" spans="1:16" s="818" customFormat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</row>
    <row r="112" spans="1:16" s="818" customFormat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</row>
    <row r="113" spans="1:16" s="818" customFormat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</row>
    <row r="114" spans="1:16" s="818" customFormat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</row>
    <row r="115" spans="1:16" s="818" customFormat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</row>
    <row r="116" spans="1:16" s="818" customFormat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</row>
    <row r="117" spans="1:16" s="818" customFormat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</row>
    <row r="118" spans="1:16" s="818" customFormat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535</v>
      </c>
    </row>
    <row r="125" spans="1:16" s="15" customFormat="1">
      <c r="B125" s="1" t="s">
        <v>2</v>
      </c>
      <c r="C125" s="2">
        <v>3.2</v>
      </c>
      <c r="D125" s="1" t="s">
        <v>536</v>
      </c>
      <c r="E125" s="1"/>
      <c r="L125" s="15" t="s">
        <v>120</v>
      </c>
    </row>
    <row r="126" spans="1:16" ht="6" customHeight="1"/>
    <row r="127" spans="1:16" ht="21.75" customHeight="1">
      <c r="A127" s="1054" t="s">
        <v>3</v>
      </c>
      <c r="B127" s="1054"/>
      <c r="C127" s="1054"/>
      <c r="D127" s="1055"/>
      <c r="E127" s="808"/>
      <c r="F127" s="1051" t="s">
        <v>81</v>
      </c>
      <c r="G127" s="1052"/>
      <c r="H127" s="1052"/>
      <c r="I127" s="1052"/>
      <c r="J127" s="1052"/>
      <c r="K127" s="1052"/>
      <c r="L127" s="1052"/>
      <c r="M127" s="1052"/>
      <c r="N127" s="1052"/>
      <c r="O127" s="1053"/>
      <c r="P127" s="344"/>
    </row>
    <row r="128" spans="1:16">
      <c r="A128" s="1056"/>
      <c r="B128" s="1056"/>
      <c r="C128" s="1056"/>
      <c r="D128" s="1057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16">
      <c r="A129" s="1056"/>
      <c r="B129" s="1056"/>
      <c r="C129" s="1056"/>
      <c r="D129" s="1057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56"/>
      <c r="B130" s="1056"/>
      <c r="C130" s="1056"/>
      <c r="D130" s="1057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16">
      <c r="A131" s="1056"/>
      <c r="B131" s="1056"/>
      <c r="C131" s="1056"/>
      <c r="D131" s="1057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56"/>
      <c r="B132" s="1056"/>
      <c r="C132" s="1056"/>
      <c r="D132" s="1057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16">
      <c r="A133" s="1058"/>
      <c r="B133" s="1058"/>
      <c r="C133" s="1058"/>
      <c r="D133" s="1059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16" ht="3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16" s="814" customFormat="1" ht="27" customHeight="1">
      <c r="A135" s="1060" t="s">
        <v>21</v>
      </c>
      <c r="B135" s="1060"/>
      <c r="C135" s="1060"/>
      <c r="D135" s="1061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</row>
    <row r="136" spans="1:16" s="818" customFormat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</row>
    <row r="137" spans="1:16" s="818" customFormat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</row>
    <row r="138" spans="1:16" s="818" customFormat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</row>
    <row r="139" spans="1:16" s="818" customFormat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</row>
    <row r="140" spans="1:16" s="818" customFormat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</row>
    <row r="141" spans="1:16" s="818" customFormat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</row>
    <row r="142" spans="1:16" s="818" customFormat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</row>
    <row r="143" spans="1:16" s="818" customFormat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</row>
    <row r="144" spans="1:16" s="818" customFormat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</row>
    <row r="145" spans="1:16" s="818" customFormat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</row>
    <row r="146" spans="1:16" s="818" customFormat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</row>
    <row r="147" spans="1:16" s="818" customFormat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</row>
    <row r="148" spans="1:16" s="818" customFormat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54" t="s">
        <v>3</v>
      </c>
      <c r="B157" s="1054"/>
      <c r="C157" s="1054"/>
      <c r="D157" s="1055"/>
      <c r="E157" s="808"/>
      <c r="F157" s="1051" t="s">
        <v>81</v>
      </c>
      <c r="G157" s="1052"/>
      <c r="H157" s="1052"/>
      <c r="I157" s="1052"/>
      <c r="J157" s="1052"/>
      <c r="K157" s="1052"/>
      <c r="L157" s="1052"/>
      <c r="M157" s="1052"/>
      <c r="N157" s="1052"/>
      <c r="O157" s="1053"/>
      <c r="P157" s="344"/>
    </row>
    <row r="158" spans="1:16">
      <c r="A158" s="1056"/>
      <c r="B158" s="1056"/>
      <c r="C158" s="1056"/>
      <c r="D158" s="1057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16">
      <c r="A159" s="1056"/>
      <c r="B159" s="1056"/>
      <c r="C159" s="1056"/>
      <c r="D159" s="1057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56"/>
      <c r="B160" s="1056"/>
      <c r="C160" s="1056"/>
      <c r="D160" s="1057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16">
      <c r="A161" s="1056"/>
      <c r="B161" s="1056"/>
      <c r="C161" s="1056"/>
      <c r="D161" s="1057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56"/>
      <c r="B162" s="1056"/>
      <c r="C162" s="1056"/>
      <c r="D162" s="1057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16">
      <c r="A163" s="1058"/>
      <c r="B163" s="1058"/>
      <c r="C163" s="1058"/>
      <c r="D163" s="1059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16" ht="3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16" s="814" customFormat="1" ht="27" customHeight="1">
      <c r="A165" s="1060" t="s">
        <v>21</v>
      </c>
      <c r="B165" s="1060"/>
      <c r="C165" s="1060"/>
      <c r="D165" s="1061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</row>
    <row r="166" spans="1:16" s="818" customFormat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</row>
    <row r="167" spans="1:16" s="818" customFormat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</row>
    <row r="168" spans="1:16" s="818" customFormat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</row>
    <row r="169" spans="1:16" s="818" customFormat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</row>
    <row r="170" spans="1:16" s="818" customFormat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</row>
    <row r="171" spans="1:16" s="818" customFormat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</row>
    <row r="172" spans="1:16" s="818" customFormat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</row>
    <row r="173" spans="1:16" s="818" customFormat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</row>
    <row r="174" spans="1:16" s="818" customFormat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</row>
    <row r="175" spans="1:16" s="818" customFormat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</row>
    <row r="176" spans="1:16" s="818" customFormat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</row>
    <row r="177" spans="1:16" s="818" customFormat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</row>
    <row r="178" spans="1:16" s="818" customFormat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535</v>
      </c>
    </row>
    <row r="185" spans="1:16" s="15" customFormat="1">
      <c r="B185" s="1" t="s">
        <v>2</v>
      </c>
      <c r="C185" s="2">
        <v>3.2</v>
      </c>
      <c r="D185" s="1" t="s">
        <v>536</v>
      </c>
      <c r="E185" s="1"/>
      <c r="L185" s="15" t="s">
        <v>124</v>
      </c>
    </row>
    <row r="186" spans="1:16" ht="6" customHeight="1"/>
    <row r="187" spans="1:16" ht="21.75" customHeight="1">
      <c r="A187" s="1054" t="s">
        <v>3</v>
      </c>
      <c r="B187" s="1054"/>
      <c r="C187" s="1054"/>
      <c r="D187" s="1055"/>
      <c r="E187" s="808"/>
      <c r="F187" s="1051" t="s">
        <v>81</v>
      </c>
      <c r="G187" s="1052"/>
      <c r="H187" s="1052"/>
      <c r="I187" s="1052"/>
      <c r="J187" s="1052"/>
      <c r="K187" s="1052"/>
      <c r="L187" s="1052"/>
      <c r="M187" s="1052"/>
      <c r="N187" s="1052"/>
      <c r="O187" s="1053"/>
      <c r="P187" s="344"/>
    </row>
    <row r="188" spans="1:16">
      <c r="A188" s="1056"/>
      <c r="B188" s="1056"/>
      <c r="C188" s="1056"/>
      <c r="D188" s="1057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16">
      <c r="A189" s="1056"/>
      <c r="B189" s="1056"/>
      <c r="C189" s="1056"/>
      <c r="D189" s="1057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56"/>
      <c r="B190" s="1056"/>
      <c r="C190" s="1056"/>
      <c r="D190" s="1057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16">
      <c r="A191" s="1056"/>
      <c r="B191" s="1056"/>
      <c r="C191" s="1056"/>
      <c r="D191" s="1057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56"/>
      <c r="B192" s="1056"/>
      <c r="C192" s="1056"/>
      <c r="D192" s="1057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16">
      <c r="A193" s="1058"/>
      <c r="B193" s="1058"/>
      <c r="C193" s="1058"/>
      <c r="D193" s="1059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16" ht="3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16" s="814" customFormat="1" ht="27" customHeight="1">
      <c r="A195" s="1060" t="s">
        <v>21</v>
      </c>
      <c r="B195" s="1060"/>
      <c r="C195" s="1060"/>
      <c r="D195" s="1061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</row>
    <row r="196" spans="1:16" s="818" customFormat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</row>
    <row r="197" spans="1:16" s="818" customFormat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</row>
    <row r="198" spans="1:16" s="818" customFormat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</row>
    <row r="199" spans="1:16" s="818" customFormat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</row>
    <row r="200" spans="1:16" s="818" customFormat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</row>
    <row r="201" spans="1:16" s="818" customFormat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</row>
    <row r="202" spans="1:16" s="818" customFormat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</row>
    <row r="203" spans="1:16" s="818" customFormat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</row>
    <row r="204" spans="1:16" s="818" customFormat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</row>
    <row r="205" spans="1:16" s="818" customFormat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</row>
    <row r="206" spans="1:16" s="818" customFormat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</row>
    <row r="207" spans="1:16" s="818" customFormat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</row>
    <row r="208" spans="1:16" s="818" customFormat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54" t="s">
        <v>3</v>
      </c>
      <c r="B217" s="1054"/>
      <c r="C217" s="1054"/>
      <c r="D217" s="1055"/>
      <c r="E217" s="808"/>
      <c r="F217" s="1051" t="s">
        <v>81</v>
      </c>
      <c r="G217" s="1052"/>
      <c r="H217" s="1052"/>
      <c r="I217" s="1052"/>
      <c r="J217" s="1052"/>
      <c r="K217" s="1052"/>
      <c r="L217" s="1052"/>
      <c r="M217" s="1052"/>
      <c r="N217" s="1052"/>
      <c r="O217" s="1053"/>
      <c r="P217" s="344"/>
    </row>
    <row r="218" spans="1:16">
      <c r="A218" s="1056"/>
      <c r="B218" s="1056"/>
      <c r="C218" s="1056"/>
      <c r="D218" s="1057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16">
      <c r="A219" s="1056"/>
      <c r="B219" s="1056"/>
      <c r="C219" s="1056"/>
      <c r="D219" s="1057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56"/>
      <c r="B220" s="1056"/>
      <c r="C220" s="1056"/>
      <c r="D220" s="1057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16">
      <c r="A221" s="1056"/>
      <c r="B221" s="1056"/>
      <c r="C221" s="1056"/>
      <c r="D221" s="1057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56"/>
      <c r="B222" s="1056"/>
      <c r="C222" s="1056"/>
      <c r="D222" s="1057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16">
      <c r="A223" s="1058"/>
      <c r="B223" s="1058"/>
      <c r="C223" s="1058"/>
      <c r="D223" s="1059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16" ht="3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16" s="814" customFormat="1" ht="27" customHeight="1">
      <c r="A225" s="1060" t="s">
        <v>21</v>
      </c>
      <c r="B225" s="1060"/>
      <c r="C225" s="1060"/>
      <c r="D225" s="1061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</row>
    <row r="226" spans="1:16" s="818" customFormat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</row>
    <row r="227" spans="1:16" s="818" customFormat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</row>
    <row r="228" spans="1:16" s="818" customFormat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</row>
    <row r="229" spans="1:16" s="818" customFormat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</row>
    <row r="230" spans="1:16" s="818" customFormat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</row>
    <row r="231" spans="1:16" s="818" customFormat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</row>
    <row r="232" spans="1:16" s="818" customFormat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</row>
    <row r="233" spans="1:16" s="818" customFormat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</row>
    <row r="234" spans="1:16" s="818" customFormat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</row>
    <row r="235" spans="1:16" s="818" customFormat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</row>
    <row r="236" spans="1:16" s="818" customFormat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</row>
    <row r="237" spans="1:16" s="818" customFormat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</row>
    <row r="238" spans="1:16" s="818" customFormat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535</v>
      </c>
    </row>
    <row r="245" spans="1:16" s="15" customFormat="1">
      <c r="B245" s="1" t="s">
        <v>2</v>
      </c>
      <c r="C245" s="2">
        <v>3.2</v>
      </c>
      <c r="D245" s="1" t="s">
        <v>536</v>
      </c>
      <c r="E245" s="1"/>
      <c r="L245" s="15" t="s">
        <v>126</v>
      </c>
    </row>
    <row r="246" spans="1:16" ht="6" customHeight="1"/>
    <row r="247" spans="1:16" ht="21.75" customHeight="1">
      <c r="A247" s="1054" t="s">
        <v>3</v>
      </c>
      <c r="B247" s="1054"/>
      <c r="C247" s="1054"/>
      <c r="D247" s="1055"/>
      <c r="E247" s="808"/>
      <c r="F247" s="1051" t="s">
        <v>81</v>
      </c>
      <c r="G247" s="1052"/>
      <c r="H247" s="1052"/>
      <c r="I247" s="1052"/>
      <c r="J247" s="1052"/>
      <c r="K247" s="1052"/>
      <c r="L247" s="1052"/>
      <c r="M247" s="1052"/>
      <c r="N247" s="1052"/>
      <c r="O247" s="1053"/>
      <c r="P247" s="344"/>
    </row>
    <row r="248" spans="1:16">
      <c r="A248" s="1056"/>
      <c r="B248" s="1056"/>
      <c r="C248" s="1056"/>
      <c r="D248" s="1057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16">
      <c r="A249" s="1056"/>
      <c r="B249" s="1056"/>
      <c r="C249" s="1056"/>
      <c r="D249" s="1057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56"/>
      <c r="B250" s="1056"/>
      <c r="C250" s="1056"/>
      <c r="D250" s="1057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16">
      <c r="A251" s="1056"/>
      <c r="B251" s="1056"/>
      <c r="C251" s="1056"/>
      <c r="D251" s="1057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56"/>
      <c r="B252" s="1056"/>
      <c r="C252" s="1056"/>
      <c r="D252" s="1057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16">
      <c r="A253" s="1058"/>
      <c r="B253" s="1058"/>
      <c r="C253" s="1058"/>
      <c r="D253" s="1059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16" ht="3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16" s="814" customFormat="1" ht="27" customHeight="1">
      <c r="A255" s="1060" t="s">
        <v>21</v>
      </c>
      <c r="B255" s="1060"/>
      <c r="C255" s="1060"/>
      <c r="D255" s="1061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</row>
    <row r="256" spans="1:16" s="818" customFormat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</row>
    <row r="257" spans="1:16" s="818" customFormat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</row>
    <row r="258" spans="1:16" s="818" customFormat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</row>
    <row r="259" spans="1:16" s="818" customFormat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</row>
    <row r="260" spans="1:16" s="818" customFormat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</row>
    <row r="261" spans="1:16" s="818" customFormat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</row>
    <row r="262" spans="1:16" s="818" customFormat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</row>
    <row r="263" spans="1:16" s="818" customFormat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</row>
    <row r="264" spans="1:16" s="818" customFormat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</row>
    <row r="265" spans="1:16" s="818" customFormat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</row>
    <row r="266" spans="1:16" s="818" customFormat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</row>
    <row r="267" spans="1:16" s="818" customFormat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</row>
    <row r="268" spans="1:16" s="818" customFormat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A247:D253"/>
    <mergeCell ref="F247:O247"/>
    <mergeCell ref="A255:D255"/>
    <mergeCell ref="A195:D195"/>
    <mergeCell ref="A217:D223"/>
    <mergeCell ref="F217:O217"/>
    <mergeCell ref="A225:D22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F4:O4"/>
    <mergeCell ref="A4:D10"/>
    <mergeCell ref="A12:D12"/>
    <mergeCell ref="A67:D73"/>
    <mergeCell ref="F67:O67"/>
    <mergeCell ref="A37:D43"/>
    <mergeCell ref="F37:O37"/>
    <mergeCell ref="A45:D4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7" t="s">
        <v>3</v>
      </c>
      <c r="B4" s="1068"/>
      <c r="C4" s="1068"/>
      <c r="D4" s="1069"/>
      <c r="E4" s="309"/>
      <c r="F4" s="1074" t="s">
        <v>4</v>
      </c>
      <c r="G4" s="1076"/>
      <c r="H4" s="1076"/>
      <c r="I4" s="1077"/>
      <c r="J4" s="1074" t="s">
        <v>129</v>
      </c>
      <c r="K4" s="1075"/>
      <c r="L4" s="1075"/>
      <c r="M4" s="1062" t="s">
        <v>5</v>
      </c>
    </row>
    <row r="5" spans="1:17" s="310" customFormat="1" ht="18.75" customHeight="1">
      <c r="A5" s="1070"/>
      <c r="B5" s="1070"/>
      <c r="C5" s="1070"/>
      <c r="D5" s="1071"/>
      <c r="F5" s="309"/>
      <c r="G5" s="311" t="s">
        <v>6</v>
      </c>
      <c r="H5" s="312" t="s">
        <v>10</v>
      </c>
      <c r="I5" s="312"/>
      <c r="J5" s="309"/>
      <c r="K5" s="309"/>
      <c r="L5" s="309"/>
      <c r="M5" s="1063"/>
    </row>
    <row r="6" spans="1:17" s="310" customFormat="1" ht="18.75" customHeight="1">
      <c r="A6" s="1070"/>
      <c r="B6" s="1070"/>
      <c r="C6" s="1070"/>
      <c r="D6" s="1071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3"/>
    </row>
    <row r="7" spans="1:17" s="310" customFormat="1">
      <c r="A7" s="1070"/>
      <c r="B7" s="1070"/>
      <c r="C7" s="1070"/>
      <c r="D7" s="1071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3"/>
    </row>
    <row r="8" spans="1:17" s="310" customFormat="1" ht="18.75" customHeight="1">
      <c r="A8" s="1070"/>
      <c r="B8" s="1070"/>
      <c r="C8" s="1070"/>
      <c r="D8" s="1071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3"/>
    </row>
    <row r="9" spans="1:17" s="310" customFormat="1" ht="18.75" customHeight="1">
      <c r="A9" s="1070"/>
      <c r="B9" s="1070"/>
      <c r="C9" s="1070"/>
      <c r="D9" s="1071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3"/>
      <c r="Q9" s="319"/>
    </row>
    <row r="10" spans="1:17" s="310" customFormat="1" ht="18.75" customHeight="1">
      <c r="A10" s="1072"/>
      <c r="B10" s="1072"/>
      <c r="C10" s="1072"/>
      <c r="D10" s="1073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4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5" t="s">
        <v>21</v>
      </c>
      <c r="B12" s="1065"/>
      <c r="C12" s="1065"/>
      <c r="D12" s="1066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7" t="s">
        <v>3</v>
      </c>
      <c r="B36" s="1068"/>
      <c r="C36" s="1068"/>
      <c r="D36" s="1069"/>
      <c r="E36" s="309"/>
      <c r="F36" s="1074" t="s">
        <v>4</v>
      </c>
      <c r="G36" s="1076"/>
      <c r="H36" s="1076"/>
      <c r="I36" s="1077"/>
      <c r="J36" s="1074" t="s">
        <v>129</v>
      </c>
      <c r="K36" s="1075"/>
      <c r="L36" s="1075"/>
      <c r="M36" s="1062" t="s">
        <v>5</v>
      </c>
    </row>
    <row r="37" spans="1:15" s="310" customFormat="1" ht="18.75" customHeight="1">
      <c r="A37" s="1070"/>
      <c r="B37" s="1070"/>
      <c r="C37" s="1070"/>
      <c r="D37" s="1071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3"/>
    </row>
    <row r="38" spans="1:15" s="310" customFormat="1" ht="18.75" customHeight="1">
      <c r="A38" s="1070"/>
      <c r="B38" s="1070"/>
      <c r="C38" s="1070"/>
      <c r="D38" s="1071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3"/>
    </row>
    <row r="39" spans="1:15" s="310" customFormat="1" ht="18.75" customHeight="1">
      <c r="A39" s="1070"/>
      <c r="B39" s="1070"/>
      <c r="C39" s="1070"/>
      <c r="D39" s="1071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3"/>
    </row>
    <row r="40" spans="1:15" s="310" customFormat="1" ht="18.75" customHeight="1">
      <c r="A40" s="1070"/>
      <c r="B40" s="1070"/>
      <c r="C40" s="1070"/>
      <c r="D40" s="1071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3"/>
    </row>
    <row r="41" spans="1:15" s="310" customFormat="1" ht="18.75" customHeight="1">
      <c r="A41" s="1070"/>
      <c r="B41" s="1070"/>
      <c r="C41" s="1070"/>
      <c r="D41" s="1071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3"/>
    </row>
    <row r="42" spans="1:15" s="310" customFormat="1" ht="18.75" customHeight="1">
      <c r="A42" s="1072"/>
      <c r="B42" s="1072"/>
      <c r="C42" s="1072"/>
      <c r="D42" s="1073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4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5" t="s">
        <v>21</v>
      </c>
      <c r="B44" s="1065"/>
      <c r="C44" s="1065"/>
      <c r="D44" s="1066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7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7" t="s">
        <v>3</v>
      </c>
      <c r="B67" s="1068"/>
      <c r="C67" s="1068"/>
      <c r="D67" s="1069"/>
      <c r="E67" s="309"/>
      <c r="F67" s="1074" t="s">
        <v>4</v>
      </c>
      <c r="G67" s="1076"/>
      <c r="H67" s="1076"/>
      <c r="I67" s="1077"/>
      <c r="J67" s="1074" t="s">
        <v>129</v>
      </c>
      <c r="K67" s="1075"/>
      <c r="L67" s="1075"/>
      <c r="M67" s="1062" t="s">
        <v>5</v>
      </c>
    </row>
    <row r="68" spans="1:18" s="310" customFormat="1" ht="18.75" customHeight="1">
      <c r="A68" s="1070"/>
      <c r="B68" s="1070"/>
      <c r="C68" s="1070"/>
      <c r="D68" s="1071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3"/>
    </row>
    <row r="69" spans="1:18" s="310" customFormat="1" ht="18.75" customHeight="1">
      <c r="A69" s="1070"/>
      <c r="B69" s="1070"/>
      <c r="C69" s="1070"/>
      <c r="D69" s="1071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3"/>
    </row>
    <row r="70" spans="1:18" s="310" customFormat="1" ht="18.75" customHeight="1">
      <c r="A70" s="1070"/>
      <c r="B70" s="1070"/>
      <c r="C70" s="1070"/>
      <c r="D70" s="1071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3"/>
    </row>
    <row r="71" spans="1:18" s="310" customFormat="1" ht="18.75" customHeight="1">
      <c r="A71" s="1070"/>
      <c r="B71" s="1070"/>
      <c r="C71" s="1070"/>
      <c r="D71" s="1071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3"/>
    </row>
    <row r="72" spans="1:18" s="310" customFormat="1" ht="18.75" customHeight="1">
      <c r="A72" s="1070"/>
      <c r="B72" s="1070"/>
      <c r="C72" s="1070"/>
      <c r="D72" s="1071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3"/>
    </row>
    <row r="73" spans="1:18" s="310" customFormat="1" ht="18.75" customHeight="1">
      <c r="A73" s="1072"/>
      <c r="B73" s="1072"/>
      <c r="C73" s="1072"/>
      <c r="D73" s="1073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4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5" t="s">
        <v>21</v>
      </c>
      <c r="B75" s="1065"/>
      <c r="C75" s="1065"/>
      <c r="D75" s="1066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7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7" t="s">
        <v>3</v>
      </c>
      <c r="B98" s="1068"/>
      <c r="C98" s="1068"/>
      <c r="D98" s="1069"/>
      <c r="E98" s="309"/>
      <c r="F98" s="1074" t="s">
        <v>4</v>
      </c>
      <c r="G98" s="1076"/>
      <c r="H98" s="1076"/>
      <c r="I98" s="1077"/>
      <c r="J98" s="1074" t="s">
        <v>129</v>
      </c>
      <c r="K98" s="1075"/>
      <c r="L98" s="1075"/>
      <c r="M98" s="1062" t="s">
        <v>5</v>
      </c>
    </row>
    <row r="99" spans="1:15" s="310" customFormat="1" ht="18.75" customHeight="1">
      <c r="A99" s="1070"/>
      <c r="B99" s="1070"/>
      <c r="C99" s="1070"/>
      <c r="D99" s="1071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3"/>
    </row>
    <row r="100" spans="1:15" s="310" customFormat="1" ht="18.75" customHeight="1">
      <c r="A100" s="1070"/>
      <c r="B100" s="1070"/>
      <c r="C100" s="1070"/>
      <c r="D100" s="1071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3"/>
    </row>
    <row r="101" spans="1:15" s="310" customFormat="1" ht="18.75" customHeight="1">
      <c r="A101" s="1070"/>
      <c r="B101" s="1070"/>
      <c r="C101" s="1070"/>
      <c r="D101" s="1071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3"/>
    </row>
    <row r="102" spans="1:15" s="310" customFormat="1" ht="18.75" customHeight="1">
      <c r="A102" s="1070"/>
      <c r="B102" s="1070"/>
      <c r="C102" s="1070"/>
      <c r="D102" s="1071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3"/>
    </row>
    <row r="103" spans="1:15" s="310" customFormat="1" ht="18.75" customHeight="1">
      <c r="A103" s="1070"/>
      <c r="B103" s="1070"/>
      <c r="C103" s="1070"/>
      <c r="D103" s="1071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3"/>
    </row>
    <row r="104" spans="1:15" s="310" customFormat="1" ht="18.75" customHeight="1">
      <c r="A104" s="1072"/>
      <c r="B104" s="1072"/>
      <c r="C104" s="1072"/>
      <c r="D104" s="1073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4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5" t="s">
        <v>21</v>
      </c>
      <c r="B106" s="1065"/>
      <c r="C106" s="1065"/>
      <c r="D106" s="1066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7" t="s">
        <v>3</v>
      </c>
      <c r="B128" s="1068"/>
      <c r="C128" s="1068"/>
      <c r="D128" s="1069"/>
      <c r="E128" s="309"/>
      <c r="F128" s="1074" t="s">
        <v>4</v>
      </c>
      <c r="G128" s="1076"/>
      <c r="H128" s="1076"/>
      <c r="I128" s="1077"/>
      <c r="J128" s="1074" t="s">
        <v>129</v>
      </c>
      <c r="K128" s="1075"/>
      <c r="L128" s="1075"/>
      <c r="M128" s="1062" t="s">
        <v>5</v>
      </c>
    </row>
    <row r="129" spans="1:16" s="310" customFormat="1" ht="18.75" customHeight="1">
      <c r="A129" s="1070"/>
      <c r="B129" s="1070"/>
      <c r="C129" s="1070"/>
      <c r="D129" s="1071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3"/>
    </row>
    <row r="130" spans="1:16" s="310" customFormat="1" ht="18.75" customHeight="1">
      <c r="A130" s="1070"/>
      <c r="B130" s="1070"/>
      <c r="C130" s="1070"/>
      <c r="D130" s="1071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3"/>
    </row>
    <row r="131" spans="1:16" s="310" customFormat="1" ht="18.75" customHeight="1">
      <c r="A131" s="1070"/>
      <c r="B131" s="1070"/>
      <c r="C131" s="1070"/>
      <c r="D131" s="1071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3"/>
    </row>
    <row r="132" spans="1:16" s="310" customFormat="1" ht="18.75" customHeight="1">
      <c r="A132" s="1070"/>
      <c r="B132" s="1070"/>
      <c r="C132" s="1070"/>
      <c r="D132" s="1071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3"/>
    </row>
    <row r="133" spans="1:16" s="310" customFormat="1" ht="18.75" customHeight="1">
      <c r="A133" s="1070"/>
      <c r="B133" s="1070"/>
      <c r="C133" s="1070"/>
      <c r="D133" s="1071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3"/>
    </row>
    <row r="134" spans="1:16" s="310" customFormat="1" ht="18.75" customHeight="1">
      <c r="A134" s="1072"/>
      <c r="B134" s="1072"/>
      <c r="C134" s="1072"/>
      <c r="D134" s="1073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4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5" t="s">
        <v>21</v>
      </c>
      <c r="B136" s="1065"/>
      <c r="C136" s="1065"/>
      <c r="D136" s="1066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8"/>
      <c r="E149" s="838">
        <f t="shared" si="14"/>
        <v>254</v>
      </c>
      <c r="F149" s="909">
        <v>254</v>
      </c>
      <c r="G149" s="909">
        <v>0</v>
      </c>
      <c r="H149" s="909">
        <v>0</v>
      </c>
      <c r="I149" s="909">
        <v>0</v>
      </c>
      <c r="J149" s="909">
        <v>60</v>
      </c>
      <c r="K149" s="909">
        <v>193</v>
      </c>
      <c r="L149" s="909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7" t="s">
        <v>3</v>
      </c>
      <c r="B159" s="1068"/>
      <c r="C159" s="1068"/>
      <c r="D159" s="1069"/>
      <c r="E159" s="309"/>
      <c r="F159" s="1074" t="s">
        <v>4</v>
      </c>
      <c r="G159" s="1076"/>
      <c r="H159" s="1076"/>
      <c r="I159" s="1077"/>
      <c r="J159" s="1074" t="s">
        <v>129</v>
      </c>
      <c r="K159" s="1075"/>
      <c r="L159" s="1075"/>
      <c r="M159" s="1062" t="s">
        <v>5</v>
      </c>
    </row>
    <row r="160" spans="1:16" s="310" customFormat="1" ht="18.75" customHeight="1">
      <c r="A160" s="1070"/>
      <c r="B160" s="1070"/>
      <c r="C160" s="1070"/>
      <c r="D160" s="1071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3"/>
    </row>
    <row r="161" spans="1:15" s="310" customFormat="1" ht="18.75" customHeight="1">
      <c r="A161" s="1070"/>
      <c r="B161" s="1070"/>
      <c r="C161" s="1070"/>
      <c r="D161" s="1071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3"/>
    </row>
    <row r="162" spans="1:15" s="310" customFormat="1" ht="18.75" customHeight="1">
      <c r="A162" s="1070"/>
      <c r="B162" s="1070"/>
      <c r="C162" s="1070"/>
      <c r="D162" s="1071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3"/>
    </row>
    <row r="163" spans="1:15" s="310" customFormat="1" ht="18.75" customHeight="1">
      <c r="A163" s="1070"/>
      <c r="B163" s="1070"/>
      <c r="C163" s="1070"/>
      <c r="D163" s="1071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3"/>
    </row>
    <row r="164" spans="1:15" s="310" customFormat="1" ht="18.75" customHeight="1">
      <c r="A164" s="1070"/>
      <c r="B164" s="1070"/>
      <c r="C164" s="1070"/>
      <c r="D164" s="1071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3"/>
    </row>
    <row r="165" spans="1:15" s="310" customFormat="1" ht="18.75" customHeight="1">
      <c r="A165" s="1072"/>
      <c r="B165" s="1072"/>
      <c r="C165" s="1072"/>
      <c r="D165" s="1073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4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5" t="s">
        <v>21</v>
      </c>
      <c r="B167" s="1065"/>
      <c r="C167" s="1065"/>
      <c r="D167" s="1066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7" t="s">
        <v>3</v>
      </c>
      <c r="B189" s="1068"/>
      <c r="C189" s="1068"/>
      <c r="D189" s="1069"/>
      <c r="E189" s="309"/>
      <c r="F189" s="1074" t="s">
        <v>4</v>
      </c>
      <c r="G189" s="1076"/>
      <c r="H189" s="1076"/>
      <c r="I189" s="1077"/>
      <c r="J189" s="1074" t="s">
        <v>129</v>
      </c>
      <c r="K189" s="1075"/>
      <c r="L189" s="1075"/>
      <c r="M189" s="1062" t="s">
        <v>5</v>
      </c>
    </row>
    <row r="190" spans="1:13" s="310" customFormat="1" ht="18.75" customHeight="1">
      <c r="A190" s="1070"/>
      <c r="B190" s="1070"/>
      <c r="C190" s="1070"/>
      <c r="D190" s="1071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3"/>
    </row>
    <row r="191" spans="1:13" s="310" customFormat="1" ht="18.75" customHeight="1">
      <c r="A191" s="1070"/>
      <c r="B191" s="1070"/>
      <c r="C191" s="1070"/>
      <c r="D191" s="1071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3"/>
    </row>
    <row r="192" spans="1:13" s="310" customFormat="1" ht="18.75" customHeight="1">
      <c r="A192" s="1070"/>
      <c r="B192" s="1070"/>
      <c r="C192" s="1070"/>
      <c r="D192" s="1071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3"/>
    </row>
    <row r="193" spans="1:15" s="310" customFormat="1" ht="18.75" customHeight="1">
      <c r="A193" s="1070"/>
      <c r="B193" s="1070"/>
      <c r="C193" s="1070"/>
      <c r="D193" s="1071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3"/>
    </row>
    <row r="194" spans="1:15" s="310" customFormat="1" ht="18.75" customHeight="1">
      <c r="A194" s="1070"/>
      <c r="B194" s="1070"/>
      <c r="C194" s="1070"/>
      <c r="D194" s="1071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3"/>
    </row>
    <row r="195" spans="1:15" s="310" customFormat="1" ht="18.75" customHeight="1">
      <c r="A195" s="1072"/>
      <c r="B195" s="1072"/>
      <c r="C195" s="1072"/>
      <c r="D195" s="1073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4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5" t="s">
        <v>21</v>
      </c>
      <c r="B197" s="1065"/>
      <c r="C197" s="1065"/>
      <c r="D197" s="1066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7" t="s">
        <v>3</v>
      </c>
      <c r="B219" s="1068"/>
      <c r="C219" s="1068"/>
      <c r="D219" s="1069"/>
      <c r="E219" s="309"/>
      <c r="F219" s="1074" t="s">
        <v>4</v>
      </c>
      <c r="G219" s="1076"/>
      <c r="H219" s="1076"/>
      <c r="I219" s="1077"/>
      <c r="J219" s="1074" t="s">
        <v>129</v>
      </c>
      <c r="K219" s="1075"/>
      <c r="L219" s="1075"/>
      <c r="M219" s="1062" t="s">
        <v>5</v>
      </c>
    </row>
    <row r="220" spans="1:13" s="310" customFormat="1" ht="18.75" customHeight="1">
      <c r="A220" s="1070"/>
      <c r="B220" s="1070"/>
      <c r="C220" s="1070"/>
      <c r="D220" s="1071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3"/>
    </row>
    <row r="221" spans="1:13" s="310" customFormat="1" ht="18.75" customHeight="1">
      <c r="A221" s="1070"/>
      <c r="B221" s="1070"/>
      <c r="C221" s="1070"/>
      <c r="D221" s="1071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3"/>
    </row>
    <row r="222" spans="1:13" s="310" customFormat="1" ht="18.75" customHeight="1">
      <c r="A222" s="1070"/>
      <c r="B222" s="1070"/>
      <c r="C222" s="1070"/>
      <c r="D222" s="1071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3"/>
    </row>
    <row r="223" spans="1:13" s="310" customFormat="1" ht="18.75" customHeight="1">
      <c r="A223" s="1070"/>
      <c r="B223" s="1070"/>
      <c r="C223" s="1070"/>
      <c r="D223" s="1071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3"/>
    </row>
    <row r="224" spans="1:13" s="310" customFormat="1" ht="18.75" customHeight="1">
      <c r="A224" s="1070"/>
      <c r="B224" s="1070"/>
      <c r="C224" s="1070"/>
      <c r="D224" s="1071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3"/>
    </row>
    <row r="225" spans="1:15" s="310" customFormat="1" ht="18.75" customHeight="1">
      <c r="A225" s="1072"/>
      <c r="B225" s="1072"/>
      <c r="C225" s="1072"/>
      <c r="D225" s="1073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4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5" t="s">
        <v>21</v>
      </c>
      <c r="B227" s="1065"/>
      <c r="C227" s="1065"/>
      <c r="D227" s="1066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7" t="s">
        <v>3</v>
      </c>
      <c r="B249" s="1068"/>
      <c r="C249" s="1068"/>
      <c r="D249" s="1069"/>
      <c r="E249" s="309"/>
      <c r="F249" s="1074" t="s">
        <v>4</v>
      </c>
      <c r="G249" s="1076"/>
      <c r="H249" s="1076"/>
      <c r="I249" s="1077"/>
      <c r="J249" s="1074" t="s">
        <v>129</v>
      </c>
      <c r="K249" s="1075"/>
      <c r="L249" s="1075"/>
      <c r="M249" s="1062" t="s">
        <v>5</v>
      </c>
    </row>
    <row r="250" spans="1:13" s="310" customFormat="1" ht="18.75" customHeight="1">
      <c r="A250" s="1070"/>
      <c r="B250" s="1070"/>
      <c r="C250" s="1070"/>
      <c r="D250" s="1071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3"/>
    </row>
    <row r="251" spans="1:13" s="310" customFormat="1" ht="18.75" customHeight="1">
      <c r="A251" s="1070"/>
      <c r="B251" s="1070"/>
      <c r="C251" s="1070"/>
      <c r="D251" s="1071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3"/>
    </row>
    <row r="252" spans="1:13" s="310" customFormat="1" ht="18.75" customHeight="1">
      <c r="A252" s="1070"/>
      <c r="B252" s="1070"/>
      <c r="C252" s="1070"/>
      <c r="D252" s="1071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3"/>
    </row>
    <row r="253" spans="1:13" s="310" customFormat="1" ht="18.75" customHeight="1">
      <c r="A253" s="1070"/>
      <c r="B253" s="1070"/>
      <c r="C253" s="1070"/>
      <c r="D253" s="1071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3"/>
    </row>
    <row r="254" spans="1:13" s="310" customFormat="1" ht="18.75" customHeight="1">
      <c r="A254" s="1070"/>
      <c r="B254" s="1070"/>
      <c r="C254" s="1070"/>
      <c r="D254" s="1071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3"/>
    </row>
    <row r="255" spans="1:13" s="310" customFormat="1" ht="18.75" customHeight="1">
      <c r="A255" s="1072"/>
      <c r="B255" s="1072"/>
      <c r="C255" s="1072"/>
      <c r="D255" s="1073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4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5" t="s">
        <v>21</v>
      </c>
      <c r="B257" s="1065"/>
      <c r="C257" s="1065"/>
      <c r="D257" s="1066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249:M255"/>
    <mergeCell ref="A257:D257"/>
    <mergeCell ref="A227:D227"/>
    <mergeCell ref="A249:D255"/>
    <mergeCell ref="F249:I249"/>
    <mergeCell ref="J249:L249"/>
    <mergeCell ref="A197:D197"/>
    <mergeCell ref="A219:D225"/>
    <mergeCell ref="F219:I219"/>
    <mergeCell ref="J219:L219"/>
    <mergeCell ref="M219:M225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44:D44"/>
    <mergeCell ref="A67:D73"/>
    <mergeCell ref="F67:I67"/>
    <mergeCell ref="J67:L67"/>
    <mergeCell ref="A36:D42"/>
    <mergeCell ref="F36:I36"/>
    <mergeCell ref="J36:L36"/>
    <mergeCell ref="M36:M42"/>
    <mergeCell ref="A12:D12"/>
    <mergeCell ref="M4:M10"/>
    <mergeCell ref="A4:D10"/>
    <mergeCell ref="J4:L4"/>
    <mergeCell ref="F4:I4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10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4" t="s">
        <v>3</v>
      </c>
      <c r="B4" s="1054"/>
      <c r="C4" s="1054"/>
      <c r="D4" s="1055"/>
      <c r="E4" s="343"/>
      <c r="F4" s="344"/>
      <c r="G4" s="345"/>
      <c r="H4" s="1051" t="s">
        <v>4</v>
      </c>
      <c r="I4" s="1052"/>
      <c r="J4" s="1052"/>
      <c r="K4" s="1052"/>
      <c r="L4" s="1052"/>
      <c r="M4" s="1052"/>
      <c r="N4" s="1052"/>
      <c r="O4" s="1052"/>
      <c r="P4" s="1052"/>
      <c r="Q4" s="1052"/>
      <c r="R4" s="1052"/>
      <c r="S4" s="1053"/>
      <c r="T4" s="1081" t="s">
        <v>5</v>
      </c>
      <c r="U4" s="1054"/>
    </row>
    <row r="5" spans="1:24" s="346" customFormat="1" ht="21.75" customHeight="1">
      <c r="A5" s="1056"/>
      <c r="B5" s="1056"/>
      <c r="C5" s="1056"/>
      <c r="D5" s="1057"/>
      <c r="E5" s="347"/>
      <c r="F5" s="348"/>
      <c r="G5" s="349" t="s">
        <v>163</v>
      </c>
      <c r="H5" s="1078" t="s">
        <v>8</v>
      </c>
      <c r="I5" s="1079"/>
      <c r="J5" s="1080"/>
      <c r="K5" s="1078" t="s">
        <v>6</v>
      </c>
      <c r="L5" s="1079"/>
      <c r="M5" s="1079"/>
      <c r="N5" s="343"/>
      <c r="O5" s="344"/>
      <c r="P5" s="345"/>
      <c r="Q5" s="348"/>
      <c r="R5" s="348"/>
      <c r="S5" s="349"/>
      <c r="T5" s="1082"/>
      <c r="U5" s="1056"/>
    </row>
    <row r="6" spans="1:24" s="346" customFormat="1" ht="21.75" customHeight="1">
      <c r="A6" s="1056"/>
      <c r="B6" s="1056"/>
      <c r="C6" s="1056"/>
      <c r="D6" s="1057"/>
      <c r="E6" s="1078" t="s">
        <v>7</v>
      </c>
      <c r="F6" s="1079"/>
      <c r="G6" s="1080"/>
      <c r="H6" s="1078" t="s">
        <v>12</v>
      </c>
      <c r="I6" s="1079"/>
      <c r="J6" s="1080"/>
      <c r="K6" s="1078" t="s">
        <v>9</v>
      </c>
      <c r="L6" s="1079"/>
      <c r="M6" s="1079"/>
      <c r="N6" s="1078" t="s">
        <v>164</v>
      </c>
      <c r="O6" s="1079"/>
      <c r="P6" s="1080"/>
      <c r="Q6" s="1084" t="s">
        <v>165</v>
      </c>
      <c r="R6" s="1085"/>
      <c r="S6" s="1086"/>
      <c r="T6" s="1082"/>
      <c r="U6" s="1056"/>
    </row>
    <row r="7" spans="1:24" s="346" customFormat="1" ht="21.75" customHeight="1">
      <c r="A7" s="1056"/>
      <c r="B7" s="1056"/>
      <c r="C7" s="1056"/>
      <c r="D7" s="1057"/>
      <c r="E7" s="1078" t="s">
        <v>11</v>
      </c>
      <c r="F7" s="1079"/>
      <c r="G7" s="1080"/>
      <c r="H7" s="1078" t="s">
        <v>15</v>
      </c>
      <c r="I7" s="1079"/>
      <c r="J7" s="1080"/>
      <c r="K7" s="1078" t="s">
        <v>13</v>
      </c>
      <c r="L7" s="1079"/>
      <c r="M7" s="1079"/>
      <c r="N7" s="1078" t="s">
        <v>17</v>
      </c>
      <c r="O7" s="1079"/>
      <c r="P7" s="1080"/>
      <c r="Q7" s="1079" t="s">
        <v>166</v>
      </c>
      <c r="R7" s="1079"/>
      <c r="S7" s="1080"/>
      <c r="T7" s="1082"/>
      <c r="U7" s="1056"/>
    </row>
    <row r="8" spans="1:24" s="346" customFormat="1" ht="21.75" customHeight="1">
      <c r="A8" s="1056"/>
      <c r="B8" s="1056"/>
      <c r="C8" s="1056"/>
      <c r="D8" s="1057"/>
      <c r="E8" s="347"/>
      <c r="F8" s="348"/>
      <c r="G8" s="349"/>
      <c r="H8" s="1078" t="s">
        <v>19</v>
      </c>
      <c r="I8" s="1079"/>
      <c r="J8" s="1080"/>
      <c r="K8" s="1078" t="s">
        <v>16</v>
      </c>
      <c r="L8" s="1079"/>
      <c r="M8" s="1079"/>
      <c r="N8" s="1078" t="s">
        <v>20</v>
      </c>
      <c r="O8" s="1079"/>
      <c r="P8" s="1080"/>
      <c r="T8" s="1082"/>
      <c r="U8" s="1056"/>
    </row>
    <row r="9" spans="1:24" s="346" customFormat="1" ht="21.75" customHeight="1">
      <c r="A9" s="1056"/>
      <c r="B9" s="1056"/>
      <c r="C9" s="1056"/>
      <c r="D9" s="1057"/>
      <c r="E9" s="1018"/>
      <c r="F9" s="351"/>
      <c r="G9" s="352"/>
      <c r="J9" s="352"/>
      <c r="K9" s="1087" t="s">
        <v>19</v>
      </c>
      <c r="L9" s="1088"/>
      <c r="M9" s="1088"/>
      <c r="N9" s="350"/>
      <c r="O9" s="351"/>
      <c r="P9" s="352"/>
      <c r="Q9" s="351"/>
      <c r="R9" s="351"/>
      <c r="S9" s="352"/>
      <c r="T9" s="1082"/>
      <c r="U9" s="1056"/>
    </row>
    <row r="10" spans="1:24" s="346" customFormat="1" ht="21.75" customHeight="1">
      <c r="A10" s="1056"/>
      <c r="B10" s="1056"/>
      <c r="C10" s="1056"/>
      <c r="D10" s="1057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2"/>
      <c r="U10" s="1056"/>
    </row>
    <row r="11" spans="1:24" s="346" customFormat="1" ht="17.25">
      <c r="A11" s="1058"/>
      <c r="B11" s="1058"/>
      <c r="C11" s="1058"/>
      <c r="D11" s="1059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3"/>
      <c r="U11" s="1058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5" t="s">
        <v>21</v>
      </c>
      <c r="B13" s="1035"/>
      <c r="C13" s="1035"/>
      <c r="D13" s="1036"/>
      <c r="E13" s="911">
        <f>SUM(E14:E26)</f>
        <v>5638</v>
      </c>
      <c r="F13" s="911">
        <f>SUM(F14:F26)</f>
        <v>1744</v>
      </c>
      <c r="G13" s="911">
        <f>SUM(G14:G26)</f>
        <v>3894</v>
      </c>
      <c r="H13" s="912">
        <f>SUM(H14:H26)</f>
        <v>4045</v>
      </c>
      <c r="I13" s="911">
        <f>I44+I75+I106+I137+I168+I199+I230+I261</f>
        <v>1334</v>
      </c>
      <c r="J13" s="911">
        <f t="shared" ref="J13:T13" si="0">J44+J75+J106+J137+J168+J199+J230+J261</f>
        <v>2711</v>
      </c>
      <c r="K13" s="911">
        <f t="shared" si="0"/>
        <v>1276</v>
      </c>
      <c r="L13" s="911">
        <f t="shared" si="0"/>
        <v>292</v>
      </c>
      <c r="M13" s="911">
        <f t="shared" si="0"/>
        <v>984</v>
      </c>
      <c r="N13" s="913">
        <f t="shared" si="0"/>
        <v>180</v>
      </c>
      <c r="O13" s="913">
        <f t="shared" si="0"/>
        <v>37</v>
      </c>
      <c r="P13" s="913">
        <f t="shared" si="0"/>
        <v>143</v>
      </c>
      <c r="Q13" s="913">
        <f t="shared" si="0"/>
        <v>137</v>
      </c>
      <c r="R13" s="913">
        <f t="shared" si="0"/>
        <v>81</v>
      </c>
      <c r="S13" s="913">
        <f t="shared" si="0"/>
        <v>56</v>
      </c>
      <c r="T13" s="914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7"/>
      <c r="E14" s="915">
        <f t="shared" ref="E14:E24" si="1">E45+E76+E107+E138+E169+E200+E231+E262</f>
        <v>2255</v>
      </c>
      <c r="F14" s="916">
        <f t="shared" ref="F14:H15" si="2">F45+F76+F107+F138+F169+F200+F231+F262</f>
        <v>549</v>
      </c>
      <c r="G14" s="916">
        <f t="shared" si="2"/>
        <v>1706</v>
      </c>
      <c r="H14" s="916">
        <f t="shared" si="2"/>
        <v>1074</v>
      </c>
      <c r="I14" s="916">
        <f>I45+I76+I107+I138+I169+I200+I231+I262</f>
        <v>286</v>
      </c>
      <c r="J14" s="916">
        <f>J45+J76+J107+J138+J169+J200+J231+J262</f>
        <v>788</v>
      </c>
      <c r="K14" s="916">
        <f>K45+K76+K107+K138+K169+K200+K231+K262</f>
        <v>941</v>
      </c>
      <c r="L14" s="916">
        <f>L45+L76+L107+L138+L169+L200+L231+L262</f>
        <v>195</v>
      </c>
      <c r="M14" s="916">
        <f>M45+M76+M107+M138+M169+M200+M231+M262</f>
        <v>746</v>
      </c>
      <c r="N14" s="917">
        <f t="shared" ref="N14:S14" si="3">N45+N76+N107+N138+N169+N200+N231+N262</f>
        <v>180</v>
      </c>
      <c r="O14" s="917">
        <f t="shared" si="3"/>
        <v>37</v>
      </c>
      <c r="P14" s="917">
        <f t="shared" si="3"/>
        <v>143</v>
      </c>
      <c r="Q14" s="917">
        <f t="shared" si="3"/>
        <v>60</v>
      </c>
      <c r="R14" s="917">
        <f t="shared" si="3"/>
        <v>31</v>
      </c>
      <c r="S14" s="917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7"/>
      <c r="E15" s="915">
        <f t="shared" si="1"/>
        <v>252</v>
      </c>
      <c r="F15" s="916">
        <f t="shared" si="2"/>
        <v>75</v>
      </c>
      <c r="G15" s="916">
        <f t="shared" si="2"/>
        <v>177</v>
      </c>
      <c r="H15" s="916">
        <f t="shared" si="2"/>
        <v>252</v>
      </c>
      <c r="I15" s="916">
        <f t="shared" ref="H15:K26" si="4">I46+I77+I108+I139+I170+I201+I232+I263</f>
        <v>75</v>
      </c>
      <c r="J15" s="916">
        <f t="shared" si="4"/>
        <v>177</v>
      </c>
      <c r="K15" s="916" t="s">
        <v>25</v>
      </c>
      <c r="L15" s="916" t="s">
        <v>25</v>
      </c>
      <c r="M15" s="916" t="s">
        <v>25</v>
      </c>
      <c r="N15" s="917" t="s">
        <v>25</v>
      </c>
      <c r="O15" s="917" t="s">
        <v>25</v>
      </c>
      <c r="P15" s="917" t="s">
        <v>25</v>
      </c>
      <c r="Q15" s="917" t="s">
        <v>25</v>
      </c>
      <c r="R15" s="917" t="s">
        <v>25</v>
      </c>
      <c r="S15" s="917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7"/>
      <c r="E16" s="915">
        <f t="shared" si="1"/>
        <v>308</v>
      </c>
      <c r="F16" s="916">
        <f t="shared" ref="F16:G25" si="5">F47+F78+F109+F140+F171+F202+F233+F264</f>
        <v>85</v>
      </c>
      <c r="G16" s="916">
        <f t="shared" si="5"/>
        <v>223</v>
      </c>
      <c r="H16" s="916">
        <f t="shared" si="4"/>
        <v>220</v>
      </c>
      <c r="I16" s="916">
        <f t="shared" si="4"/>
        <v>66</v>
      </c>
      <c r="J16" s="916">
        <f t="shared" si="4"/>
        <v>154</v>
      </c>
      <c r="K16" s="916">
        <f t="shared" si="4"/>
        <v>78</v>
      </c>
      <c r="L16" s="916">
        <f t="shared" ref="L16:M18" si="6">L47+L78+L109+L140+L171+L202+L233+L264</f>
        <v>13</v>
      </c>
      <c r="M16" s="916">
        <f t="shared" si="6"/>
        <v>65</v>
      </c>
      <c r="N16" s="917" t="s">
        <v>25</v>
      </c>
      <c r="O16" s="917" t="s">
        <v>25</v>
      </c>
      <c r="P16" s="917" t="s">
        <v>25</v>
      </c>
      <c r="Q16" s="917" t="s">
        <v>25</v>
      </c>
      <c r="R16" s="917" t="s">
        <v>25</v>
      </c>
      <c r="S16" s="917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7"/>
      <c r="E17" s="915">
        <f t="shared" si="1"/>
        <v>227</v>
      </c>
      <c r="F17" s="916">
        <f t="shared" si="5"/>
        <v>94</v>
      </c>
      <c r="G17" s="916">
        <f t="shared" si="5"/>
        <v>133</v>
      </c>
      <c r="H17" s="916">
        <f t="shared" si="4"/>
        <v>227</v>
      </c>
      <c r="I17" s="916">
        <f t="shared" si="4"/>
        <v>94</v>
      </c>
      <c r="J17" s="916">
        <f t="shared" si="4"/>
        <v>133</v>
      </c>
      <c r="K17" s="916" t="s">
        <v>25</v>
      </c>
      <c r="L17" s="916">
        <f t="shared" si="6"/>
        <v>0</v>
      </c>
      <c r="M17" s="916">
        <f t="shared" si="6"/>
        <v>0</v>
      </c>
      <c r="N17" s="917" t="s">
        <v>25</v>
      </c>
      <c r="O17" s="917" t="s">
        <v>25</v>
      </c>
      <c r="P17" s="917" t="s">
        <v>25</v>
      </c>
      <c r="Q17" s="917" t="s">
        <v>25</v>
      </c>
      <c r="R17" s="917" t="s">
        <v>25</v>
      </c>
      <c r="S17" s="917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7"/>
      <c r="E18" s="915">
        <f t="shared" si="1"/>
        <v>431</v>
      </c>
      <c r="F18" s="916">
        <f t="shared" si="5"/>
        <v>162</v>
      </c>
      <c r="G18" s="916">
        <f t="shared" si="5"/>
        <v>269</v>
      </c>
      <c r="H18" s="916">
        <f t="shared" si="4"/>
        <v>319</v>
      </c>
      <c r="I18" s="916">
        <f t="shared" si="4"/>
        <v>122</v>
      </c>
      <c r="J18" s="916">
        <f t="shared" si="4"/>
        <v>197</v>
      </c>
      <c r="K18" s="916">
        <f t="shared" si="4"/>
        <v>100</v>
      </c>
      <c r="L18" s="916">
        <f t="shared" si="6"/>
        <v>32</v>
      </c>
      <c r="M18" s="916">
        <f t="shared" si="6"/>
        <v>68</v>
      </c>
      <c r="N18" s="917" t="s">
        <v>25</v>
      </c>
      <c r="O18" s="917" t="s">
        <v>25</v>
      </c>
      <c r="P18" s="917" t="s">
        <v>25</v>
      </c>
      <c r="Q18" s="917">
        <f t="shared" ref="Q18:S20" si="7">Q49+Q80+Q111+Q142+Q173+Q204+Q235+Q266</f>
        <v>12</v>
      </c>
      <c r="R18" s="917">
        <f t="shared" si="7"/>
        <v>8</v>
      </c>
      <c r="S18" s="917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7"/>
      <c r="E19" s="915">
        <f t="shared" si="1"/>
        <v>263</v>
      </c>
      <c r="F19" s="916">
        <f>F50+F81+F112+F143+F174+F205+F236+F267</f>
        <v>115</v>
      </c>
      <c r="G19" s="916">
        <f t="shared" si="5"/>
        <v>148</v>
      </c>
      <c r="H19" s="916">
        <f t="shared" si="4"/>
        <v>254</v>
      </c>
      <c r="I19" s="916">
        <f t="shared" si="4"/>
        <v>109</v>
      </c>
      <c r="J19" s="916">
        <f t="shared" si="4"/>
        <v>145</v>
      </c>
      <c r="K19" s="916" t="s">
        <v>25</v>
      </c>
      <c r="L19" s="916" t="s">
        <v>25</v>
      </c>
      <c r="M19" s="916" t="s">
        <v>25</v>
      </c>
      <c r="N19" s="917" t="s">
        <v>25</v>
      </c>
      <c r="O19" s="917" t="s">
        <v>25</v>
      </c>
      <c r="P19" s="917" t="s">
        <v>25</v>
      </c>
      <c r="Q19" s="917">
        <f t="shared" si="7"/>
        <v>9</v>
      </c>
      <c r="R19" s="917">
        <f t="shared" si="7"/>
        <v>6</v>
      </c>
      <c r="S19" s="917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7"/>
      <c r="E20" s="915">
        <f t="shared" si="1"/>
        <v>268</v>
      </c>
      <c r="F20" s="916">
        <f t="shared" si="5"/>
        <v>105</v>
      </c>
      <c r="G20" s="916">
        <f t="shared" si="5"/>
        <v>163</v>
      </c>
      <c r="H20" s="916">
        <f t="shared" si="4"/>
        <v>258</v>
      </c>
      <c r="I20" s="916">
        <f t="shared" si="4"/>
        <v>100</v>
      </c>
      <c r="J20" s="916">
        <f t="shared" si="4"/>
        <v>158</v>
      </c>
      <c r="K20" s="916" t="s">
        <v>25</v>
      </c>
      <c r="L20" s="916" t="s">
        <v>25</v>
      </c>
      <c r="M20" s="916" t="s">
        <v>25</v>
      </c>
      <c r="N20" s="917" t="s">
        <v>25</v>
      </c>
      <c r="O20" s="917" t="s">
        <v>25</v>
      </c>
      <c r="P20" s="917" t="s">
        <v>25</v>
      </c>
      <c r="Q20" s="917">
        <f t="shared" si="7"/>
        <v>10</v>
      </c>
      <c r="R20" s="917">
        <f t="shared" si="7"/>
        <v>5</v>
      </c>
      <c r="S20" s="917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7"/>
      <c r="E21" s="915">
        <f t="shared" si="1"/>
        <v>485</v>
      </c>
      <c r="F21" s="916">
        <f t="shared" si="5"/>
        <v>151</v>
      </c>
      <c r="G21" s="916">
        <f t="shared" si="5"/>
        <v>334</v>
      </c>
      <c r="H21" s="916">
        <f t="shared" si="4"/>
        <v>407</v>
      </c>
      <c r="I21" s="916">
        <f t="shared" si="4"/>
        <v>131</v>
      </c>
      <c r="J21" s="916">
        <f t="shared" si="4"/>
        <v>276</v>
      </c>
      <c r="K21" s="916">
        <f t="shared" si="4"/>
        <v>78</v>
      </c>
      <c r="L21" s="916">
        <f t="shared" ref="L21:M23" si="8">L52+L83+L114+L145+L176+L207+L238+L269</f>
        <v>20</v>
      </c>
      <c r="M21" s="916">
        <f t="shared" si="8"/>
        <v>58</v>
      </c>
      <c r="N21" s="917" t="s">
        <v>25</v>
      </c>
      <c r="O21" s="917" t="s">
        <v>25</v>
      </c>
      <c r="P21" s="917" t="s">
        <v>25</v>
      </c>
      <c r="Q21" s="917" t="s">
        <v>25</v>
      </c>
      <c r="R21" s="917" t="s">
        <v>25</v>
      </c>
      <c r="S21" s="917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7"/>
      <c r="E22" s="915">
        <f t="shared" si="1"/>
        <v>141</v>
      </c>
      <c r="F22" s="916">
        <f t="shared" si="5"/>
        <v>43</v>
      </c>
      <c r="G22" s="916">
        <f t="shared" si="5"/>
        <v>98</v>
      </c>
      <c r="H22" s="916">
        <f t="shared" si="4"/>
        <v>106</v>
      </c>
      <c r="I22" s="916">
        <f t="shared" si="4"/>
        <v>29</v>
      </c>
      <c r="J22" s="916">
        <f t="shared" si="4"/>
        <v>77</v>
      </c>
      <c r="K22" s="916">
        <f t="shared" si="4"/>
        <v>35</v>
      </c>
      <c r="L22" s="916">
        <f t="shared" si="8"/>
        <v>14</v>
      </c>
      <c r="M22" s="916">
        <f t="shared" si="8"/>
        <v>21</v>
      </c>
      <c r="N22" s="917" t="s">
        <v>25</v>
      </c>
      <c r="O22" s="917" t="s">
        <v>25</v>
      </c>
      <c r="P22" s="917" t="s">
        <v>25</v>
      </c>
      <c r="Q22" s="917" t="s">
        <v>25</v>
      </c>
      <c r="R22" s="917" t="s">
        <v>25</v>
      </c>
      <c r="S22" s="917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7"/>
      <c r="E23" s="915">
        <f t="shared" si="1"/>
        <v>337</v>
      </c>
      <c r="F23" s="916">
        <f t="shared" si="5"/>
        <v>132</v>
      </c>
      <c r="G23" s="916">
        <f t="shared" si="5"/>
        <v>205</v>
      </c>
      <c r="H23" s="916">
        <f t="shared" si="4"/>
        <v>287</v>
      </c>
      <c r="I23" s="916">
        <f t="shared" si="4"/>
        <v>105</v>
      </c>
      <c r="J23" s="916">
        <f t="shared" si="4"/>
        <v>182</v>
      </c>
      <c r="K23" s="916">
        <f t="shared" si="4"/>
        <v>28</v>
      </c>
      <c r="L23" s="916">
        <f t="shared" si="8"/>
        <v>12</v>
      </c>
      <c r="M23" s="916">
        <f t="shared" si="8"/>
        <v>16</v>
      </c>
      <c r="N23" s="917" t="s">
        <v>25</v>
      </c>
      <c r="O23" s="917" t="s">
        <v>25</v>
      </c>
      <c r="P23" s="917" t="s">
        <v>25</v>
      </c>
      <c r="Q23" s="917">
        <f>Q54+Q85+Q116+Q147+Q178+Q209+Q240+Q271</f>
        <v>22</v>
      </c>
      <c r="R23" s="917">
        <f>R54+R85+R116+R147+R178+R209+R240+R271</f>
        <v>15</v>
      </c>
      <c r="S23" s="917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7"/>
      <c r="E24" s="915">
        <f t="shared" si="1"/>
        <v>164</v>
      </c>
      <c r="F24" s="916">
        <f t="shared" si="5"/>
        <v>56</v>
      </c>
      <c r="G24" s="916">
        <f t="shared" si="5"/>
        <v>108</v>
      </c>
      <c r="H24" s="916">
        <f t="shared" si="4"/>
        <v>164</v>
      </c>
      <c r="I24" s="916">
        <f t="shared" si="4"/>
        <v>56</v>
      </c>
      <c r="J24" s="916">
        <f t="shared" si="4"/>
        <v>108</v>
      </c>
      <c r="K24" s="916" t="s">
        <v>25</v>
      </c>
      <c r="L24" s="916" t="s">
        <v>25</v>
      </c>
      <c r="M24" s="916" t="s">
        <v>25</v>
      </c>
      <c r="N24" s="917" t="s">
        <v>25</v>
      </c>
      <c r="O24" s="917" t="s">
        <v>25</v>
      </c>
      <c r="P24" s="917" t="s">
        <v>25</v>
      </c>
      <c r="Q24" s="917" t="s">
        <v>25</v>
      </c>
      <c r="R24" s="917" t="s">
        <v>25</v>
      </c>
      <c r="S24" s="917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7"/>
      <c r="E25" s="915">
        <f>E56+E87+E118+E149+E180+E211+E242+E273</f>
        <v>276</v>
      </c>
      <c r="F25" s="916">
        <f t="shared" si="5"/>
        <v>84</v>
      </c>
      <c r="G25" s="916">
        <f t="shared" si="5"/>
        <v>192</v>
      </c>
      <c r="H25" s="916">
        <f t="shared" si="4"/>
        <v>246</v>
      </c>
      <c r="I25" s="916">
        <f t="shared" si="4"/>
        <v>68</v>
      </c>
      <c r="J25" s="916">
        <f t="shared" si="4"/>
        <v>178</v>
      </c>
      <c r="K25" s="916">
        <f t="shared" si="4"/>
        <v>16</v>
      </c>
      <c r="L25" s="916">
        <f>L56+L87+L118+L149+L180+L211+L242+L273</f>
        <v>6</v>
      </c>
      <c r="M25" s="916">
        <f>M56+M87+M118+M149+M180+M211+M242+M273</f>
        <v>10</v>
      </c>
      <c r="N25" s="917" t="s">
        <v>25</v>
      </c>
      <c r="O25" s="917" t="s">
        <v>25</v>
      </c>
      <c r="P25" s="917" t="s">
        <v>25</v>
      </c>
      <c r="Q25" s="917">
        <f>Q56+Q87+Q118+Q149+Q180+Q211+Q242+Q273</f>
        <v>14</v>
      </c>
      <c r="R25" s="917">
        <f>R56+R87+R118+R149+R180+R211+R242+R273</f>
        <v>10</v>
      </c>
      <c r="S25" s="917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9"/>
      <c r="E26" s="919">
        <f>E57+E88+E119+E150+E181+E212+E243+E274</f>
        <v>231</v>
      </c>
      <c r="F26" s="918">
        <f>F57+F88+F119+F150+F181+F212+F243+F274</f>
        <v>93</v>
      </c>
      <c r="G26" s="918">
        <f>G57+G88+G119+G150+G181+G212+G243+G274</f>
        <v>138</v>
      </c>
      <c r="H26" s="919">
        <f t="shared" si="4"/>
        <v>231</v>
      </c>
      <c r="I26" s="918">
        <f t="shared" si="4"/>
        <v>93</v>
      </c>
      <c r="J26" s="918">
        <f t="shared" si="4"/>
        <v>138</v>
      </c>
      <c r="K26" s="919" t="s">
        <v>25</v>
      </c>
      <c r="L26" s="918" t="s">
        <v>25</v>
      </c>
      <c r="M26" s="918" t="s">
        <v>25</v>
      </c>
      <c r="N26" s="920" t="s">
        <v>25</v>
      </c>
      <c r="O26" s="920" t="s">
        <v>25</v>
      </c>
      <c r="P26" s="920" t="s">
        <v>25</v>
      </c>
      <c r="Q26" s="920" t="s">
        <v>25</v>
      </c>
      <c r="R26" s="920" t="s">
        <v>25</v>
      </c>
      <c r="S26" s="920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4" t="s">
        <v>3</v>
      </c>
      <c r="B35" s="1054"/>
      <c r="C35" s="1054"/>
      <c r="D35" s="1055"/>
      <c r="E35" s="343"/>
      <c r="F35" s="344"/>
      <c r="G35" s="345"/>
      <c r="H35" s="1051" t="s">
        <v>4</v>
      </c>
      <c r="I35" s="1052"/>
      <c r="J35" s="1052"/>
      <c r="K35" s="1052"/>
      <c r="L35" s="1052"/>
      <c r="M35" s="1052"/>
      <c r="N35" s="1052"/>
      <c r="O35" s="1052"/>
      <c r="P35" s="1052"/>
      <c r="Q35" s="1052"/>
      <c r="R35" s="1052"/>
      <c r="S35" s="1053"/>
      <c r="T35" s="1081" t="s">
        <v>5</v>
      </c>
      <c r="U35" s="1054"/>
    </row>
    <row r="36" spans="1:25" s="346" customFormat="1" ht="17.25">
      <c r="A36" s="1056"/>
      <c r="B36" s="1056"/>
      <c r="C36" s="1056"/>
      <c r="D36" s="1057"/>
      <c r="E36" s="347"/>
      <c r="F36" s="348"/>
      <c r="G36" s="349" t="s">
        <v>163</v>
      </c>
      <c r="H36" s="1078" t="s">
        <v>8</v>
      </c>
      <c r="I36" s="1079"/>
      <c r="J36" s="1080"/>
      <c r="K36" s="1078" t="s">
        <v>6</v>
      </c>
      <c r="L36" s="1079"/>
      <c r="M36" s="1079"/>
      <c r="N36" s="343"/>
      <c r="O36" s="344"/>
      <c r="P36" s="345"/>
      <c r="Q36" s="348"/>
      <c r="R36" s="348"/>
      <c r="S36" s="349"/>
      <c r="T36" s="1082"/>
      <c r="U36" s="1056"/>
    </row>
    <row r="37" spans="1:25" s="346" customFormat="1" ht="19.5">
      <c r="A37" s="1056"/>
      <c r="B37" s="1056"/>
      <c r="C37" s="1056"/>
      <c r="D37" s="1057"/>
      <c r="E37" s="1078" t="s">
        <v>7</v>
      </c>
      <c r="F37" s="1079"/>
      <c r="G37" s="1080"/>
      <c r="H37" s="1078" t="s">
        <v>12</v>
      </c>
      <c r="I37" s="1079"/>
      <c r="J37" s="1080"/>
      <c r="K37" s="1078" t="s">
        <v>9</v>
      </c>
      <c r="L37" s="1079"/>
      <c r="M37" s="1079"/>
      <c r="N37" s="1078" t="s">
        <v>164</v>
      </c>
      <c r="O37" s="1079"/>
      <c r="P37" s="1080"/>
      <c r="Q37" s="1084" t="s">
        <v>165</v>
      </c>
      <c r="R37" s="1085"/>
      <c r="S37" s="1086"/>
      <c r="T37" s="1082"/>
      <c r="U37" s="1056"/>
    </row>
    <row r="38" spans="1:25" s="346" customFormat="1" ht="17.25">
      <c r="A38" s="1056"/>
      <c r="B38" s="1056"/>
      <c r="C38" s="1056"/>
      <c r="D38" s="1057"/>
      <c r="E38" s="1078" t="s">
        <v>11</v>
      </c>
      <c r="F38" s="1079"/>
      <c r="G38" s="1080"/>
      <c r="H38" s="1078" t="s">
        <v>15</v>
      </c>
      <c r="I38" s="1079"/>
      <c r="J38" s="1080"/>
      <c r="K38" s="1078" t="s">
        <v>13</v>
      </c>
      <c r="L38" s="1079"/>
      <c r="M38" s="1079"/>
      <c r="N38" s="1078" t="s">
        <v>17</v>
      </c>
      <c r="O38" s="1079"/>
      <c r="P38" s="1080"/>
      <c r="Q38" s="1079" t="s">
        <v>166</v>
      </c>
      <c r="R38" s="1079"/>
      <c r="S38" s="1080"/>
      <c r="T38" s="1082"/>
      <c r="U38" s="1056"/>
    </row>
    <row r="39" spans="1:25" s="346" customFormat="1" ht="17.25">
      <c r="A39" s="1056"/>
      <c r="B39" s="1056"/>
      <c r="C39" s="1056"/>
      <c r="D39" s="1057"/>
      <c r="E39" s="347"/>
      <c r="F39" s="348"/>
      <c r="G39" s="349"/>
      <c r="H39" s="1078" t="s">
        <v>19</v>
      </c>
      <c r="I39" s="1079"/>
      <c r="J39" s="1080"/>
      <c r="K39" s="1078" t="s">
        <v>16</v>
      </c>
      <c r="L39" s="1079"/>
      <c r="M39" s="1079"/>
      <c r="N39" s="1078" t="s">
        <v>20</v>
      </c>
      <c r="O39" s="1079"/>
      <c r="P39" s="1080"/>
      <c r="T39" s="1082"/>
      <c r="U39" s="1056"/>
    </row>
    <row r="40" spans="1:25" s="346" customFormat="1" ht="17.25">
      <c r="A40" s="1056"/>
      <c r="B40" s="1056"/>
      <c r="C40" s="1056"/>
      <c r="D40" s="1057"/>
      <c r="E40" s="350"/>
      <c r="F40" s="351"/>
      <c r="G40" s="352"/>
      <c r="J40" s="352"/>
      <c r="K40" s="1087" t="s">
        <v>19</v>
      </c>
      <c r="L40" s="1088"/>
      <c r="M40" s="1088"/>
      <c r="N40" s="350"/>
      <c r="O40" s="351"/>
      <c r="P40" s="352"/>
      <c r="Q40" s="351"/>
      <c r="R40" s="351"/>
      <c r="S40" s="352"/>
      <c r="T40" s="1082"/>
      <c r="U40" s="1056"/>
    </row>
    <row r="41" spans="1:25" s="346" customFormat="1" ht="17.25">
      <c r="A41" s="1056"/>
      <c r="B41" s="1056"/>
      <c r="C41" s="1056"/>
      <c r="D41" s="1057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2"/>
      <c r="U41" s="1056"/>
    </row>
    <row r="42" spans="1:25" s="346" customFormat="1" ht="17.25">
      <c r="A42" s="1058"/>
      <c r="B42" s="1058"/>
      <c r="C42" s="1058"/>
      <c r="D42" s="1059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3"/>
      <c r="U42" s="1058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89" t="s">
        <v>21</v>
      </c>
      <c r="B44" s="1089"/>
      <c r="C44" s="1089"/>
      <c r="D44" s="1090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4" t="s">
        <v>3</v>
      </c>
      <c r="B66" s="1054"/>
      <c r="C66" s="1054"/>
      <c r="D66" s="1055"/>
      <c r="E66" s="343"/>
      <c r="F66" s="344"/>
      <c r="G66" s="345"/>
      <c r="H66" s="1051" t="s">
        <v>4</v>
      </c>
      <c r="I66" s="1052"/>
      <c r="J66" s="1052"/>
      <c r="K66" s="1052"/>
      <c r="L66" s="1052"/>
      <c r="M66" s="1052"/>
      <c r="N66" s="1052"/>
      <c r="O66" s="1052"/>
      <c r="P66" s="1052"/>
      <c r="Q66" s="1052"/>
      <c r="R66" s="1052"/>
      <c r="S66" s="1053"/>
      <c r="T66" s="1081" t="s">
        <v>5</v>
      </c>
      <c r="U66" s="1054"/>
    </row>
    <row r="67" spans="1:23" s="346" customFormat="1" ht="17.25">
      <c r="A67" s="1056"/>
      <c r="B67" s="1056"/>
      <c r="C67" s="1056"/>
      <c r="D67" s="1057"/>
      <c r="E67" s="347"/>
      <c r="F67" s="348"/>
      <c r="G67" s="349" t="s">
        <v>163</v>
      </c>
      <c r="H67" s="1078" t="s">
        <v>8</v>
      </c>
      <c r="I67" s="1079"/>
      <c r="J67" s="1080"/>
      <c r="K67" s="1078" t="s">
        <v>6</v>
      </c>
      <c r="L67" s="1079"/>
      <c r="M67" s="1079"/>
      <c r="N67" s="343"/>
      <c r="O67" s="344"/>
      <c r="P67" s="345"/>
      <c r="Q67" s="348"/>
      <c r="R67" s="348"/>
      <c r="S67" s="349"/>
      <c r="T67" s="1082"/>
      <c r="U67" s="1056"/>
    </row>
    <row r="68" spans="1:23" s="346" customFormat="1" ht="19.5">
      <c r="A68" s="1056"/>
      <c r="B68" s="1056"/>
      <c r="C68" s="1056"/>
      <c r="D68" s="1057"/>
      <c r="E68" s="1078" t="s">
        <v>7</v>
      </c>
      <c r="F68" s="1079"/>
      <c r="G68" s="1080"/>
      <c r="H68" s="1078" t="s">
        <v>12</v>
      </c>
      <c r="I68" s="1079"/>
      <c r="J68" s="1080"/>
      <c r="K68" s="1078" t="s">
        <v>9</v>
      </c>
      <c r="L68" s="1079"/>
      <c r="M68" s="1079"/>
      <c r="N68" s="1078" t="s">
        <v>164</v>
      </c>
      <c r="O68" s="1079"/>
      <c r="P68" s="1080"/>
      <c r="Q68" s="1084" t="s">
        <v>165</v>
      </c>
      <c r="R68" s="1085"/>
      <c r="S68" s="1086"/>
      <c r="T68" s="1082"/>
      <c r="U68" s="1056"/>
    </row>
    <row r="69" spans="1:23" s="346" customFormat="1" ht="17.25">
      <c r="A69" s="1056"/>
      <c r="B69" s="1056"/>
      <c r="C69" s="1056"/>
      <c r="D69" s="1057"/>
      <c r="E69" s="1078" t="s">
        <v>11</v>
      </c>
      <c r="F69" s="1079"/>
      <c r="G69" s="1080"/>
      <c r="H69" s="1078" t="s">
        <v>15</v>
      </c>
      <c r="I69" s="1079"/>
      <c r="J69" s="1080"/>
      <c r="K69" s="1078" t="s">
        <v>13</v>
      </c>
      <c r="L69" s="1079"/>
      <c r="M69" s="1079"/>
      <c r="N69" s="1078" t="s">
        <v>17</v>
      </c>
      <c r="O69" s="1079"/>
      <c r="P69" s="1080"/>
      <c r="Q69" s="1079" t="s">
        <v>166</v>
      </c>
      <c r="R69" s="1079"/>
      <c r="S69" s="1080"/>
      <c r="T69" s="1082"/>
      <c r="U69" s="1056"/>
    </row>
    <row r="70" spans="1:23" s="346" customFormat="1" ht="17.25">
      <c r="A70" s="1056"/>
      <c r="B70" s="1056"/>
      <c r="C70" s="1056"/>
      <c r="D70" s="1057"/>
      <c r="E70" s="347"/>
      <c r="F70" s="348"/>
      <c r="G70" s="349"/>
      <c r="H70" s="1078" t="s">
        <v>19</v>
      </c>
      <c r="I70" s="1079"/>
      <c r="J70" s="1080"/>
      <c r="K70" s="1078" t="s">
        <v>16</v>
      </c>
      <c r="L70" s="1079"/>
      <c r="M70" s="1079"/>
      <c r="N70" s="1078" t="s">
        <v>20</v>
      </c>
      <c r="O70" s="1079"/>
      <c r="P70" s="1080"/>
      <c r="T70" s="1082"/>
      <c r="U70" s="1056"/>
    </row>
    <row r="71" spans="1:23" s="346" customFormat="1" ht="17.25">
      <c r="A71" s="1056"/>
      <c r="B71" s="1056"/>
      <c r="C71" s="1056"/>
      <c r="D71" s="1057"/>
      <c r="E71" s="350"/>
      <c r="F71" s="351"/>
      <c r="G71" s="352"/>
      <c r="J71" s="352"/>
      <c r="K71" s="1087" t="s">
        <v>19</v>
      </c>
      <c r="L71" s="1088"/>
      <c r="M71" s="1088"/>
      <c r="N71" s="350"/>
      <c r="O71" s="351"/>
      <c r="P71" s="352"/>
      <c r="Q71" s="351"/>
      <c r="R71" s="351"/>
      <c r="S71" s="352"/>
      <c r="T71" s="1082"/>
      <c r="U71" s="1056"/>
    </row>
    <row r="72" spans="1:23" s="346" customFormat="1" ht="17.25">
      <c r="A72" s="1056"/>
      <c r="B72" s="1056"/>
      <c r="C72" s="1056"/>
      <c r="D72" s="1057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2"/>
      <c r="U72" s="1056"/>
    </row>
    <row r="73" spans="1:23" s="346" customFormat="1" ht="17.25">
      <c r="A73" s="1058"/>
      <c r="B73" s="1058"/>
      <c r="C73" s="1058"/>
      <c r="D73" s="1059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3"/>
      <c r="U73" s="1058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89" t="s">
        <v>21</v>
      </c>
      <c r="B75" s="1089"/>
      <c r="C75" s="1089"/>
      <c r="D75" s="1090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4" t="s">
        <v>3</v>
      </c>
      <c r="B97" s="1054"/>
      <c r="C97" s="1054"/>
      <c r="D97" s="1055"/>
      <c r="E97" s="343"/>
      <c r="F97" s="344"/>
      <c r="G97" s="345"/>
      <c r="H97" s="1051" t="s">
        <v>4</v>
      </c>
      <c r="I97" s="1052"/>
      <c r="J97" s="1052"/>
      <c r="K97" s="1052"/>
      <c r="L97" s="1052"/>
      <c r="M97" s="1052"/>
      <c r="N97" s="1052"/>
      <c r="O97" s="1052"/>
      <c r="P97" s="1052"/>
      <c r="Q97" s="1052"/>
      <c r="R97" s="1052"/>
      <c r="S97" s="1053"/>
      <c r="T97" s="1081" t="s">
        <v>5</v>
      </c>
      <c r="U97" s="1054"/>
    </row>
    <row r="98" spans="1:26" s="346" customFormat="1" ht="17.25">
      <c r="A98" s="1056"/>
      <c r="B98" s="1056"/>
      <c r="C98" s="1056"/>
      <c r="D98" s="1057"/>
      <c r="E98" s="347"/>
      <c r="F98" s="348"/>
      <c r="G98" s="349" t="s">
        <v>163</v>
      </c>
      <c r="H98" s="1078" t="s">
        <v>8</v>
      </c>
      <c r="I98" s="1079"/>
      <c r="J98" s="1080"/>
      <c r="K98" s="1078" t="s">
        <v>6</v>
      </c>
      <c r="L98" s="1079"/>
      <c r="M98" s="1079"/>
      <c r="N98" s="343"/>
      <c r="O98" s="344"/>
      <c r="P98" s="345"/>
      <c r="Q98" s="348"/>
      <c r="R98" s="348"/>
      <c r="S98" s="349"/>
      <c r="T98" s="1082"/>
      <c r="U98" s="1056"/>
    </row>
    <row r="99" spans="1:26" s="346" customFormat="1" ht="19.5">
      <c r="A99" s="1056"/>
      <c r="B99" s="1056"/>
      <c r="C99" s="1056"/>
      <c r="D99" s="1057"/>
      <c r="E99" s="1078" t="s">
        <v>7</v>
      </c>
      <c r="F99" s="1079"/>
      <c r="G99" s="1080"/>
      <c r="H99" s="1078" t="s">
        <v>12</v>
      </c>
      <c r="I99" s="1079"/>
      <c r="J99" s="1080"/>
      <c r="K99" s="1078" t="s">
        <v>9</v>
      </c>
      <c r="L99" s="1079"/>
      <c r="M99" s="1079"/>
      <c r="N99" s="1078" t="s">
        <v>164</v>
      </c>
      <c r="O99" s="1079"/>
      <c r="P99" s="1080"/>
      <c r="Q99" s="1084" t="s">
        <v>165</v>
      </c>
      <c r="R99" s="1085"/>
      <c r="S99" s="1086"/>
      <c r="T99" s="1082"/>
      <c r="U99" s="1056"/>
    </row>
    <row r="100" spans="1:26" s="346" customFormat="1" ht="17.25">
      <c r="A100" s="1056"/>
      <c r="B100" s="1056"/>
      <c r="C100" s="1056"/>
      <c r="D100" s="1057"/>
      <c r="E100" s="1078" t="s">
        <v>11</v>
      </c>
      <c r="F100" s="1079"/>
      <c r="G100" s="1080"/>
      <c r="H100" s="1078" t="s">
        <v>15</v>
      </c>
      <c r="I100" s="1079"/>
      <c r="J100" s="1080"/>
      <c r="K100" s="1078" t="s">
        <v>13</v>
      </c>
      <c r="L100" s="1079"/>
      <c r="M100" s="1079"/>
      <c r="N100" s="1078" t="s">
        <v>17</v>
      </c>
      <c r="O100" s="1079"/>
      <c r="P100" s="1080"/>
      <c r="Q100" s="1079" t="s">
        <v>166</v>
      </c>
      <c r="R100" s="1079"/>
      <c r="S100" s="1080"/>
      <c r="T100" s="1082"/>
      <c r="U100" s="1056"/>
    </row>
    <row r="101" spans="1:26" s="346" customFormat="1" ht="17.25">
      <c r="A101" s="1056"/>
      <c r="B101" s="1056"/>
      <c r="C101" s="1056"/>
      <c r="D101" s="1057"/>
      <c r="E101" s="347"/>
      <c r="F101" s="348"/>
      <c r="G101" s="349"/>
      <c r="H101" s="1078" t="s">
        <v>19</v>
      </c>
      <c r="I101" s="1079"/>
      <c r="J101" s="1080"/>
      <c r="K101" s="1078" t="s">
        <v>16</v>
      </c>
      <c r="L101" s="1079"/>
      <c r="M101" s="1079"/>
      <c r="N101" s="1078" t="s">
        <v>20</v>
      </c>
      <c r="O101" s="1079"/>
      <c r="P101" s="1080"/>
      <c r="T101" s="1082"/>
      <c r="U101" s="1056"/>
    </row>
    <row r="102" spans="1:26" s="346" customFormat="1" ht="17.25">
      <c r="A102" s="1056"/>
      <c r="B102" s="1056"/>
      <c r="C102" s="1056"/>
      <c r="D102" s="1057"/>
      <c r="E102" s="350"/>
      <c r="F102" s="351"/>
      <c r="G102" s="352"/>
      <c r="J102" s="352"/>
      <c r="K102" s="1087" t="s">
        <v>19</v>
      </c>
      <c r="L102" s="1088"/>
      <c r="M102" s="1088"/>
      <c r="N102" s="350"/>
      <c r="O102" s="351"/>
      <c r="P102" s="352"/>
      <c r="Q102" s="351"/>
      <c r="R102" s="351"/>
      <c r="S102" s="352"/>
      <c r="T102" s="1082"/>
      <c r="U102" s="1056"/>
    </row>
    <row r="103" spans="1:26" s="346" customFormat="1" ht="17.25">
      <c r="A103" s="1056"/>
      <c r="B103" s="1056"/>
      <c r="C103" s="1056"/>
      <c r="D103" s="1057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2"/>
      <c r="U103" s="1056"/>
    </row>
    <row r="104" spans="1:26" s="346" customFormat="1" ht="17.25">
      <c r="A104" s="1058"/>
      <c r="B104" s="1058"/>
      <c r="C104" s="1058"/>
      <c r="D104" s="1059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3"/>
      <c r="U104" s="1058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89" t="s">
        <v>21</v>
      </c>
      <c r="B106" s="1089"/>
      <c r="C106" s="1089"/>
      <c r="D106" s="1090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4" t="s">
        <v>3</v>
      </c>
      <c r="B128" s="1054"/>
      <c r="C128" s="1054"/>
      <c r="D128" s="1055"/>
      <c r="E128" s="343"/>
      <c r="F128" s="344"/>
      <c r="G128" s="345"/>
      <c r="H128" s="1051" t="s">
        <v>4</v>
      </c>
      <c r="I128" s="1052"/>
      <c r="J128" s="1052"/>
      <c r="K128" s="1052"/>
      <c r="L128" s="1052"/>
      <c r="M128" s="1052"/>
      <c r="N128" s="1052"/>
      <c r="O128" s="1052"/>
      <c r="P128" s="1052"/>
      <c r="Q128" s="1052"/>
      <c r="R128" s="1052"/>
      <c r="S128" s="1053"/>
      <c r="T128" s="1081" t="s">
        <v>5</v>
      </c>
      <c r="U128" s="1054"/>
    </row>
    <row r="129" spans="1:26" s="346" customFormat="1" ht="17.25">
      <c r="A129" s="1056"/>
      <c r="B129" s="1056"/>
      <c r="C129" s="1056"/>
      <c r="D129" s="1057"/>
      <c r="E129" s="347"/>
      <c r="F129" s="348"/>
      <c r="G129" s="349" t="s">
        <v>163</v>
      </c>
      <c r="H129" s="1078" t="s">
        <v>8</v>
      </c>
      <c r="I129" s="1079"/>
      <c r="J129" s="1080"/>
      <c r="K129" s="1078" t="s">
        <v>6</v>
      </c>
      <c r="L129" s="1079"/>
      <c r="M129" s="1079"/>
      <c r="N129" s="343"/>
      <c r="O129" s="344"/>
      <c r="P129" s="345"/>
      <c r="Q129" s="348"/>
      <c r="R129" s="348"/>
      <c r="S129" s="349"/>
      <c r="T129" s="1082"/>
      <c r="U129" s="1056"/>
    </row>
    <row r="130" spans="1:26" s="346" customFormat="1" ht="19.5">
      <c r="A130" s="1056"/>
      <c r="B130" s="1056"/>
      <c r="C130" s="1056"/>
      <c r="D130" s="1057"/>
      <c r="E130" s="1078" t="s">
        <v>7</v>
      </c>
      <c r="F130" s="1079"/>
      <c r="G130" s="1080"/>
      <c r="H130" s="1078" t="s">
        <v>12</v>
      </c>
      <c r="I130" s="1079"/>
      <c r="J130" s="1080"/>
      <c r="K130" s="1078" t="s">
        <v>9</v>
      </c>
      <c r="L130" s="1079"/>
      <c r="M130" s="1079"/>
      <c r="N130" s="1078" t="s">
        <v>164</v>
      </c>
      <c r="O130" s="1079"/>
      <c r="P130" s="1080"/>
      <c r="Q130" s="1084" t="s">
        <v>165</v>
      </c>
      <c r="R130" s="1085"/>
      <c r="S130" s="1086"/>
      <c r="T130" s="1082"/>
      <c r="U130" s="1056"/>
    </row>
    <row r="131" spans="1:26" s="346" customFormat="1" ht="17.25">
      <c r="A131" s="1056"/>
      <c r="B131" s="1056"/>
      <c r="C131" s="1056"/>
      <c r="D131" s="1057"/>
      <c r="E131" s="1078" t="s">
        <v>11</v>
      </c>
      <c r="F131" s="1079"/>
      <c r="G131" s="1080"/>
      <c r="H131" s="1078" t="s">
        <v>15</v>
      </c>
      <c r="I131" s="1079"/>
      <c r="J131" s="1080"/>
      <c r="K131" s="1078" t="s">
        <v>13</v>
      </c>
      <c r="L131" s="1079"/>
      <c r="M131" s="1079"/>
      <c r="N131" s="1078" t="s">
        <v>17</v>
      </c>
      <c r="O131" s="1079"/>
      <c r="P131" s="1080"/>
      <c r="Q131" s="1079" t="s">
        <v>166</v>
      </c>
      <c r="R131" s="1079"/>
      <c r="S131" s="1080"/>
      <c r="T131" s="1082"/>
      <c r="U131" s="1056"/>
    </row>
    <row r="132" spans="1:26" s="346" customFormat="1" ht="17.25">
      <c r="A132" s="1056"/>
      <c r="B132" s="1056"/>
      <c r="C132" s="1056"/>
      <c r="D132" s="1057"/>
      <c r="E132" s="347"/>
      <c r="F132" s="348"/>
      <c r="G132" s="349"/>
      <c r="H132" s="1078" t="s">
        <v>19</v>
      </c>
      <c r="I132" s="1079"/>
      <c r="J132" s="1080"/>
      <c r="K132" s="1078" t="s">
        <v>16</v>
      </c>
      <c r="L132" s="1079"/>
      <c r="M132" s="1079"/>
      <c r="N132" s="1078" t="s">
        <v>20</v>
      </c>
      <c r="O132" s="1079"/>
      <c r="P132" s="1080"/>
      <c r="T132" s="1082"/>
      <c r="U132" s="1056"/>
    </row>
    <row r="133" spans="1:26" s="346" customFormat="1" ht="17.25">
      <c r="A133" s="1056"/>
      <c r="B133" s="1056"/>
      <c r="C133" s="1056"/>
      <c r="D133" s="1057"/>
      <c r="E133" s="350"/>
      <c r="F133" s="351"/>
      <c r="G133" s="352"/>
      <c r="J133" s="352"/>
      <c r="K133" s="1087" t="s">
        <v>19</v>
      </c>
      <c r="L133" s="1088"/>
      <c r="M133" s="1088"/>
      <c r="N133" s="350"/>
      <c r="O133" s="351"/>
      <c r="P133" s="352"/>
      <c r="Q133" s="351"/>
      <c r="R133" s="351"/>
      <c r="S133" s="352"/>
      <c r="T133" s="1082"/>
      <c r="U133" s="1056"/>
    </row>
    <row r="134" spans="1:26" s="346" customFormat="1" ht="17.25">
      <c r="A134" s="1056"/>
      <c r="B134" s="1056"/>
      <c r="C134" s="1056"/>
      <c r="D134" s="1057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2"/>
      <c r="U134" s="1056"/>
    </row>
    <row r="135" spans="1:26" s="346" customFormat="1" ht="17.25">
      <c r="A135" s="1058"/>
      <c r="B135" s="1058"/>
      <c r="C135" s="1058"/>
      <c r="D135" s="1059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3"/>
      <c r="U135" s="1058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89" t="s">
        <v>21</v>
      </c>
      <c r="B137" s="1089"/>
      <c r="C137" s="1089"/>
      <c r="D137" s="1090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4" t="s">
        <v>3</v>
      </c>
      <c r="B159" s="1054"/>
      <c r="C159" s="1054"/>
      <c r="D159" s="1055"/>
      <c r="E159" s="343"/>
      <c r="F159" s="344"/>
      <c r="G159" s="345"/>
      <c r="H159" s="1051" t="s">
        <v>4</v>
      </c>
      <c r="I159" s="1052"/>
      <c r="J159" s="1052"/>
      <c r="K159" s="1052"/>
      <c r="L159" s="1052"/>
      <c r="M159" s="1052"/>
      <c r="N159" s="1052"/>
      <c r="O159" s="1052"/>
      <c r="P159" s="1052"/>
      <c r="Q159" s="1052"/>
      <c r="R159" s="1052"/>
      <c r="S159" s="1053"/>
      <c r="T159" s="1081" t="s">
        <v>5</v>
      </c>
      <c r="U159" s="1054"/>
    </row>
    <row r="160" spans="1:26" s="346" customFormat="1" ht="17.25">
      <c r="A160" s="1056"/>
      <c r="B160" s="1056"/>
      <c r="C160" s="1056"/>
      <c r="D160" s="1057"/>
      <c r="E160" s="347"/>
      <c r="F160" s="348"/>
      <c r="G160" s="349" t="s">
        <v>163</v>
      </c>
      <c r="H160" s="1078" t="s">
        <v>8</v>
      </c>
      <c r="I160" s="1079"/>
      <c r="J160" s="1080"/>
      <c r="K160" s="1078" t="s">
        <v>6</v>
      </c>
      <c r="L160" s="1079"/>
      <c r="M160" s="1079"/>
      <c r="N160" s="343"/>
      <c r="O160" s="344"/>
      <c r="P160" s="345"/>
      <c r="Q160" s="348"/>
      <c r="R160" s="348"/>
      <c r="S160" s="349"/>
      <c r="T160" s="1082"/>
      <c r="U160" s="1056"/>
    </row>
    <row r="161" spans="1:26" s="346" customFormat="1" ht="19.5">
      <c r="A161" s="1056"/>
      <c r="B161" s="1056"/>
      <c r="C161" s="1056"/>
      <c r="D161" s="1057"/>
      <c r="E161" s="1078" t="s">
        <v>7</v>
      </c>
      <c r="F161" s="1079"/>
      <c r="G161" s="1080"/>
      <c r="H161" s="1078" t="s">
        <v>12</v>
      </c>
      <c r="I161" s="1079"/>
      <c r="J161" s="1080"/>
      <c r="K161" s="1078" t="s">
        <v>9</v>
      </c>
      <c r="L161" s="1079"/>
      <c r="M161" s="1079"/>
      <c r="N161" s="1078" t="s">
        <v>164</v>
      </c>
      <c r="O161" s="1079"/>
      <c r="P161" s="1080"/>
      <c r="Q161" s="1084" t="s">
        <v>165</v>
      </c>
      <c r="R161" s="1085"/>
      <c r="S161" s="1086"/>
      <c r="T161" s="1082"/>
      <c r="U161" s="1056"/>
    </row>
    <row r="162" spans="1:26" s="346" customFormat="1" ht="17.25">
      <c r="A162" s="1056"/>
      <c r="B162" s="1056"/>
      <c r="C162" s="1056"/>
      <c r="D162" s="1057"/>
      <c r="E162" s="1078" t="s">
        <v>11</v>
      </c>
      <c r="F162" s="1079"/>
      <c r="G162" s="1080"/>
      <c r="H162" s="1078" t="s">
        <v>15</v>
      </c>
      <c r="I162" s="1079"/>
      <c r="J162" s="1080"/>
      <c r="K162" s="1078" t="s">
        <v>13</v>
      </c>
      <c r="L162" s="1079"/>
      <c r="M162" s="1079"/>
      <c r="N162" s="1078" t="s">
        <v>17</v>
      </c>
      <c r="O162" s="1079"/>
      <c r="P162" s="1080"/>
      <c r="Q162" s="1079" t="s">
        <v>166</v>
      </c>
      <c r="R162" s="1079"/>
      <c r="S162" s="1080"/>
      <c r="T162" s="1082"/>
      <c r="U162" s="1056"/>
    </row>
    <row r="163" spans="1:26" s="346" customFormat="1" ht="17.25">
      <c r="A163" s="1056"/>
      <c r="B163" s="1056"/>
      <c r="C163" s="1056"/>
      <c r="D163" s="1057"/>
      <c r="E163" s="347"/>
      <c r="F163" s="348"/>
      <c r="G163" s="349"/>
      <c r="H163" s="1078" t="s">
        <v>19</v>
      </c>
      <c r="I163" s="1079"/>
      <c r="J163" s="1080"/>
      <c r="K163" s="1078" t="s">
        <v>16</v>
      </c>
      <c r="L163" s="1079"/>
      <c r="M163" s="1079"/>
      <c r="N163" s="1078" t="s">
        <v>20</v>
      </c>
      <c r="O163" s="1079"/>
      <c r="P163" s="1080"/>
      <c r="T163" s="1082"/>
      <c r="U163" s="1056"/>
    </row>
    <row r="164" spans="1:26" s="346" customFormat="1" ht="17.25">
      <c r="A164" s="1056"/>
      <c r="B164" s="1056"/>
      <c r="C164" s="1056"/>
      <c r="D164" s="1057"/>
      <c r="E164" s="350"/>
      <c r="F164" s="351"/>
      <c r="G164" s="352"/>
      <c r="J164" s="352"/>
      <c r="K164" s="1087" t="s">
        <v>19</v>
      </c>
      <c r="L164" s="1088"/>
      <c r="M164" s="1088"/>
      <c r="N164" s="350"/>
      <c r="O164" s="351"/>
      <c r="P164" s="352"/>
      <c r="Q164" s="351"/>
      <c r="R164" s="351"/>
      <c r="S164" s="352"/>
      <c r="T164" s="1082"/>
      <c r="U164" s="1056"/>
    </row>
    <row r="165" spans="1:26" s="346" customFormat="1" ht="17.25">
      <c r="A165" s="1056"/>
      <c r="B165" s="1056"/>
      <c r="C165" s="1056"/>
      <c r="D165" s="1057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2"/>
      <c r="U165" s="1056"/>
    </row>
    <row r="166" spans="1:26" s="346" customFormat="1" ht="17.25">
      <c r="A166" s="1058"/>
      <c r="B166" s="1058"/>
      <c r="C166" s="1058"/>
      <c r="D166" s="1059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3"/>
      <c r="U166" s="1058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89" t="s">
        <v>21</v>
      </c>
      <c r="B168" s="1089"/>
      <c r="C168" s="1089"/>
      <c r="D168" s="1090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4" t="s">
        <v>3</v>
      </c>
      <c r="B190" s="1054"/>
      <c r="C190" s="1054"/>
      <c r="D190" s="1055"/>
      <c r="E190" s="343"/>
      <c r="F190" s="344"/>
      <c r="G190" s="345"/>
      <c r="H190" s="1051" t="s">
        <v>4</v>
      </c>
      <c r="I190" s="1052"/>
      <c r="J190" s="1052"/>
      <c r="K190" s="1052"/>
      <c r="L190" s="1052"/>
      <c r="M190" s="1052"/>
      <c r="N190" s="1052"/>
      <c r="O190" s="1052"/>
      <c r="P190" s="1052"/>
      <c r="Q190" s="1052"/>
      <c r="R190" s="1052"/>
      <c r="S190" s="1053"/>
      <c r="T190" s="1081" t="s">
        <v>5</v>
      </c>
      <c r="U190" s="1054"/>
    </row>
    <row r="191" spans="1:26" s="346" customFormat="1" ht="17.25">
      <c r="A191" s="1056"/>
      <c r="B191" s="1056"/>
      <c r="C191" s="1056"/>
      <c r="D191" s="1057"/>
      <c r="E191" s="347"/>
      <c r="F191" s="348"/>
      <c r="G191" s="349" t="s">
        <v>163</v>
      </c>
      <c r="H191" s="1078" t="s">
        <v>8</v>
      </c>
      <c r="I191" s="1079"/>
      <c r="J191" s="1080"/>
      <c r="K191" s="1078" t="s">
        <v>6</v>
      </c>
      <c r="L191" s="1079"/>
      <c r="M191" s="1079"/>
      <c r="N191" s="343"/>
      <c r="O191" s="344"/>
      <c r="P191" s="345"/>
      <c r="Q191" s="348"/>
      <c r="R191" s="348"/>
      <c r="S191" s="349"/>
      <c r="T191" s="1082"/>
      <c r="U191" s="1056"/>
    </row>
    <row r="192" spans="1:26" s="346" customFormat="1" ht="19.5">
      <c r="A192" s="1056"/>
      <c r="B192" s="1056"/>
      <c r="C192" s="1056"/>
      <c r="D192" s="1057"/>
      <c r="E192" s="1078" t="s">
        <v>7</v>
      </c>
      <c r="F192" s="1079"/>
      <c r="G192" s="1080"/>
      <c r="H192" s="1078" t="s">
        <v>12</v>
      </c>
      <c r="I192" s="1079"/>
      <c r="J192" s="1080"/>
      <c r="K192" s="1078" t="s">
        <v>9</v>
      </c>
      <c r="L192" s="1079"/>
      <c r="M192" s="1079"/>
      <c r="N192" s="1078" t="s">
        <v>164</v>
      </c>
      <c r="O192" s="1079"/>
      <c r="P192" s="1080"/>
      <c r="Q192" s="1084" t="s">
        <v>165</v>
      </c>
      <c r="R192" s="1085"/>
      <c r="S192" s="1086"/>
      <c r="T192" s="1082"/>
      <c r="U192" s="1056"/>
    </row>
    <row r="193" spans="1:26" s="346" customFormat="1" ht="17.25">
      <c r="A193" s="1056"/>
      <c r="B193" s="1056"/>
      <c r="C193" s="1056"/>
      <c r="D193" s="1057"/>
      <c r="E193" s="1078" t="s">
        <v>11</v>
      </c>
      <c r="F193" s="1079"/>
      <c r="G193" s="1080"/>
      <c r="H193" s="1078" t="s">
        <v>15</v>
      </c>
      <c r="I193" s="1079"/>
      <c r="J193" s="1080"/>
      <c r="K193" s="1078" t="s">
        <v>13</v>
      </c>
      <c r="L193" s="1079"/>
      <c r="M193" s="1079"/>
      <c r="N193" s="1078" t="s">
        <v>17</v>
      </c>
      <c r="O193" s="1079"/>
      <c r="P193" s="1080"/>
      <c r="Q193" s="1079" t="s">
        <v>166</v>
      </c>
      <c r="R193" s="1079"/>
      <c r="S193" s="1080"/>
      <c r="T193" s="1082"/>
      <c r="U193" s="1056"/>
    </row>
    <row r="194" spans="1:26" s="346" customFormat="1" ht="17.25">
      <c r="A194" s="1056"/>
      <c r="B194" s="1056"/>
      <c r="C194" s="1056"/>
      <c r="D194" s="1057"/>
      <c r="E194" s="347"/>
      <c r="F194" s="348"/>
      <c r="G194" s="349"/>
      <c r="H194" s="1078" t="s">
        <v>19</v>
      </c>
      <c r="I194" s="1079"/>
      <c r="J194" s="1080"/>
      <c r="K194" s="1078" t="s">
        <v>16</v>
      </c>
      <c r="L194" s="1079"/>
      <c r="M194" s="1079"/>
      <c r="N194" s="1078" t="s">
        <v>20</v>
      </c>
      <c r="O194" s="1079"/>
      <c r="P194" s="1080"/>
      <c r="T194" s="1082"/>
      <c r="U194" s="1056"/>
    </row>
    <row r="195" spans="1:26" s="346" customFormat="1" ht="17.25">
      <c r="A195" s="1056"/>
      <c r="B195" s="1056"/>
      <c r="C195" s="1056"/>
      <c r="D195" s="1057"/>
      <c r="E195" s="350"/>
      <c r="F195" s="351"/>
      <c r="G195" s="352"/>
      <c r="J195" s="352"/>
      <c r="K195" s="1087" t="s">
        <v>19</v>
      </c>
      <c r="L195" s="1088"/>
      <c r="M195" s="1088"/>
      <c r="N195" s="350"/>
      <c r="O195" s="351"/>
      <c r="P195" s="352"/>
      <c r="Q195" s="351"/>
      <c r="R195" s="351"/>
      <c r="S195" s="352"/>
      <c r="T195" s="1082"/>
      <c r="U195" s="1056"/>
    </row>
    <row r="196" spans="1:26" s="346" customFormat="1" ht="17.25">
      <c r="A196" s="1056"/>
      <c r="B196" s="1056"/>
      <c r="C196" s="1056"/>
      <c r="D196" s="1057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2"/>
      <c r="U196" s="1056"/>
    </row>
    <row r="197" spans="1:26" s="346" customFormat="1" ht="17.25">
      <c r="A197" s="1058"/>
      <c r="B197" s="1058"/>
      <c r="C197" s="1058"/>
      <c r="D197" s="1059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3"/>
      <c r="U197" s="1058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89" t="s">
        <v>21</v>
      </c>
      <c r="B199" s="1089"/>
      <c r="C199" s="1089"/>
      <c r="D199" s="1090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4" t="s">
        <v>3</v>
      </c>
      <c r="B221" s="1054"/>
      <c r="C221" s="1054"/>
      <c r="D221" s="1055"/>
      <c r="E221" s="343"/>
      <c r="F221" s="344"/>
      <c r="G221" s="345"/>
      <c r="H221" s="1051" t="s">
        <v>4</v>
      </c>
      <c r="I221" s="1052"/>
      <c r="J221" s="1052"/>
      <c r="K221" s="1052"/>
      <c r="L221" s="1052"/>
      <c r="M221" s="1052"/>
      <c r="N221" s="1052"/>
      <c r="O221" s="1052"/>
      <c r="P221" s="1052"/>
      <c r="Q221" s="1052"/>
      <c r="R221" s="1052"/>
      <c r="S221" s="1053"/>
      <c r="T221" s="1081" t="s">
        <v>5</v>
      </c>
      <c r="U221" s="1054"/>
    </row>
    <row r="222" spans="1:26" s="346" customFormat="1" ht="17.25">
      <c r="A222" s="1056"/>
      <c r="B222" s="1056"/>
      <c r="C222" s="1056"/>
      <c r="D222" s="1057"/>
      <c r="E222" s="347"/>
      <c r="F222" s="348"/>
      <c r="G222" s="349" t="s">
        <v>163</v>
      </c>
      <c r="H222" s="1078" t="s">
        <v>8</v>
      </c>
      <c r="I222" s="1079"/>
      <c r="J222" s="1080"/>
      <c r="K222" s="1078" t="s">
        <v>6</v>
      </c>
      <c r="L222" s="1079"/>
      <c r="M222" s="1079"/>
      <c r="N222" s="343"/>
      <c r="O222" s="344"/>
      <c r="P222" s="345"/>
      <c r="Q222" s="348"/>
      <c r="R222" s="348"/>
      <c r="S222" s="349"/>
      <c r="T222" s="1082"/>
      <c r="U222" s="1056"/>
    </row>
    <row r="223" spans="1:26" s="346" customFormat="1" ht="19.5">
      <c r="A223" s="1056"/>
      <c r="B223" s="1056"/>
      <c r="C223" s="1056"/>
      <c r="D223" s="1057"/>
      <c r="E223" s="1078" t="s">
        <v>7</v>
      </c>
      <c r="F223" s="1079"/>
      <c r="G223" s="1080"/>
      <c r="H223" s="1078" t="s">
        <v>12</v>
      </c>
      <c r="I223" s="1079"/>
      <c r="J223" s="1080"/>
      <c r="K223" s="1078" t="s">
        <v>9</v>
      </c>
      <c r="L223" s="1079"/>
      <c r="M223" s="1079"/>
      <c r="N223" s="1078" t="s">
        <v>164</v>
      </c>
      <c r="O223" s="1079"/>
      <c r="P223" s="1080"/>
      <c r="Q223" s="1084" t="s">
        <v>165</v>
      </c>
      <c r="R223" s="1085"/>
      <c r="S223" s="1086"/>
      <c r="T223" s="1082"/>
      <c r="U223" s="1056"/>
    </row>
    <row r="224" spans="1:26" s="346" customFormat="1" ht="17.25">
      <c r="A224" s="1056"/>
      <c r="B224" s="1056"/>
      <c r="C224" s="1056"/>
      <c r="D224" s="1057"/>
      <c r="E224" s="1078" t="s">
        <v>11</v>
      </c>
      <c r="F224" s="1079"/>
      <c r="G224" s="1080"/>
      <c r="H224" s="1078" t="s">
        <v>15</v>
      </c>
      <c r="I224" s="1079"/>
      <c r="J224" s="1080"/>
      <c r="K224" s="1078" t="s">
        <v>13</v>
      </c>
      <c r="L224" s="1079"/>
      <c r="M224" s="1079"/>
      <c r="N224" s="1078" t="s">
        <v>17</v>
      </c>
      <c r="O224" s="1079"/>
      <c r="P224" s="1080"/>
      <c r="Q224" s="1079" t="s">
        <v>166</v>
      </c>
      <c r="R224" s="1079"/>
      <c r="S224" s="1080"/>
      <c r="T224" s="1082"/>
      <c r="U224" s="1056"/>
    </row>
    <row r="225" spans="1:23" s="346" customFormat="1" ht="17.25">
      <c r="A225" s="1056"/>
      <c r="B225" s="1056"/>
      <c r="C225" s="1056"/>
      <c r="D225" s="1057"/>
      <c r="E225" s="347"/>
      <c r="F225" s="348"/>
      <c r="G225" s="349"/>
      <c r="H225" s="1078" t="s">
        <v>19</v>
      </c>
      <c r="I225" s="1079"/>
      <c r="J225" s="1080"/>
      <c r="K225" s="1078" t="s">
        <v>16</v>
      </c>
      <c r="L225" s="1079"/>
      <c r="M225" s="1079"/>
      <c r="N225" s="1078" t="s">
        <v>20</v>
      </c>
      <c r="O225" s="1079"/>
      <c r="P225" s="1080"/>
      <c r="T225" s="1082"/>
      <c r="U225" s="1056"/>
    </row>
    <row r="226" spans="1:23" s="346" customFormat="1" ht="17.25">
      <c r="A226" s="1056"/>
      <c r="B226" s="1056"/>
      <c r="C226" s="1056"/>
      <c r="D226" s="1057"/>
      <c r="E226" s="350"/>
      <c r="F226" s="351"/>
      <c r="G226" s="352"/>
      <c r="J226" s="352"/>
      <c r="K226" s="1087" t="s">
        <v>19</v>
      </c>
      <c r="L226" s="1088"/>
      <c r="M226" s="1088"/>
      <c r="N226" s="350"/>
      <c r="O226" s="351"/>
      <c r="P226" s="352"/>
      <c r="Q226" s="351"/>
      <c r="R226" s="351"/>
      <c r="S226" s="352"/>
      <c r="T226" s="1082"/>
      <c r="U226" s="1056"/>
    </row>
    <row r="227" spans="1:23" s="346" customFormat="1" ht="17.25">
      <c r="A227" s="1056"/>
      <c r="B227" s="1056"/>
      <c r="C227" s="1056"/>
      <c r="D227" s="1057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2"/>
      <c r="U227" s="1056"/>
    </row>
    <row r="228" spans="1:23" s="346" customFormat="1" ht="17.25">
      <c r="A228" s="1058"/>
      <c r="B228" s="1058"/>
      <c r="C228" s="1058"/>
      <c r="D228" s="1059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3"/>
      <c r="U228" s="1058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89" t="s">
        <v>21</v>
      </c>
      <c r="B230" s="1089"/>
      <c r="C230" s="1089"/>
      <c r="D230" s="1090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4" t="s">
        <v>3</v>
      </c>
      <c r="B252" s="1054"/>
      <c r="C252" s="1054"/>
      <c r="D252" s="1055"/>
      <c r="E252" s="343"/>
      <c r="F252" s="344"/>
      <c r="G252" s="345"/>
      <c r="H252" s="1051" t="s">
        <v>4</v>
      </c>
      <c r="I252" s="1052"/>
      <c r="J252" s="1052"/>
      <c r="K252" s="1052"/>
      <c r="L252" s="1052"/>
      <c r="M252" s="1052"/>
      <c r="N252" s="1052"/>
      <c r="O252" s="1052"/>
      <c r="P252" s="1052"/>
      <c r="Q252" s="1052"/>
      <c r="R252" s="1052"/>
      <c r="S252" s="1053"/>
      <c r="T252" s="1081" t="s">
        <v>5</v>
      </c>
      <c r="U252" s="1054"/>
    </row>
    <row r="253" spans="1:21" s="346" customFormat="1" ht="17.25">
      <c r="A253" s="1056"/>
      <c r="B253" s="1056"/>
      <c r="C253" s="1056"/>
      <c r="D253" s="1057"/>
      <c r="E253" s="347"/>
      <c r="F253" s="348"/>
      <c r="G253" s="349" t="s">
        <v>163</v>
      </c>
      <c r="H253" s="1078" t="s">
        <v>8</v>
      </c>
      <c r="I253" s="1079"/>
      <c r="J253" s="1080"/>
      <c r="K253" s="1078" t="s">
        <v>6</v>
      </c>
      <c r="L253" s="1079"/>
      <c r="M253" s="1079"/>
      <c r="N253" s="343"/>
      <c r="O253" s="344"/>
      <c r="P253" s="345"/>
      <c r="Q253" s="348"/>
      <c r="R253" s="348"/>
      <c r="S253" s="349"/>
      <c r="T253" s="1082"/>
      <c r="U253" s="1056"/>
    </row>
    <row r="254" spans="1:21" s="346" customFormat="1" ht="19.5">
      <c r="A254" s="1056"/>
      <c r="B254" s="1056"/>
      <c r="C254" s="1056"/>
      <c r="D254" s="1057"/>
      <c r="E254" s="1078" t="s">
        <v>7</v>
      </c>
      <c r="F254" s="1079"/>
      <c r="G254" s="1080"/>
      <c r="H254" s="1078" t="s">
        <v>12</v>
      </c>
      <c r="I254" s="1079"/>
      <c r="J254" s="1080"/>
      <c r="K254" s="1078" t="s">
        <v>9</v>
      </c>
      <c r="L254" s="1079"/>
      <c r="M254" s="1079"/>
      <c r="N254" s="1078" t="s">
        <v>164</v>
      </c>
      <c r="O254" s="1079"/>
      <c r="P254" s="1080"/>
      <c r="Q254" s="1084" t="s">
        <v>165</v>
      </c>
      <c r="R254" s="1085"/>
      <c r="S254" s="1086"/>
      <c r="T254" s="1082"/>
      <c r="U254" s="1056"/>
    </row>
    <row r="255" spans="1:21" s="346" customFormat="1" ht="17.25">
      <c r="A255" s="1056"/>
      <c r="B255" s="1056"/>
      <c r="C255" s="1056"/>
      <c r="D255" s="1057"/>
      <c r="E255" s="1078" t="s">
        <v>11</v>
      </c>
      <c r="F255" s="1079"/>
      <c r="G255" s="1080"/>
      <c r="H255" s="1078" t="s">
        <v>15</v>
      </c>
      <c r="I255" s="1079"/>
      <c r="J255" s="1080"/>
      <c r="K255" s="1078" t="s">
        <v>13</v>
      </c>
      <c r="L255" s="1079"/>
      <c r="M255" s="1079"/>
      <c r="N255" s="1078" t="s">
        <v>17</v>
      </c>
      <c r="O255" s="1079"/>
      <c r="P255" s="1080"/>
      <c r="Q255" s="1079" t="s">
        <v>166</v>
      </c>
      <c r="R255" s="1079"/>
      <c r="S255" s="1080"/>
      <c r="T255" s="1082"/>
      <c r="U255" s="1056"/>
    </row>
    <row r="256" spans="1:21" s="346" customFormat="1" ht="17.25">
      <c r="A256" s="1056"/>
      <c r="B256" s="1056"/>
      <c r="C256" s="1056"/>
      <c r="D256" s="1057"/>
      <c r="E256" s="347"/>
      <c r="F256" s="348"/>
      <c r="G256" s="349"/>
      <c r="H256" s="1078" t="s">
        <v>19</v>
      </c>
      <c r="I256" s="1079"/>
      <c r="J256" s="1080"/>
      <c r="K256" s="1078" t="s">
        <v>16</v>
      </c>
      <c r="L256" s="1079"/>
      <c r="M256" s="1079"/>
      <c r="N256" s="1078" t="s">
        <v>20</v>
      </c>
      <c r="O256" s="1079"/>
      <c r="P256" s="1080"/>
      <c r="T256" s="1082"/>
      <c r="U256" s="1056"/>
    </row>
    <row r="257" spans="1:23" s="346" customFormat="1" ht="17.25">
      <c r="A257" s="1056"/>
      <c r="B257" s="1056"/>
      <c r="C257" s="1056"/>
      <c r="D257" s="1057"/>
      <c r="E257" s="350"/>
      <c r="F257" s="351"/>
      <c r="G257" s="352"/>
      <c r="J257" s="352"/>
      <c r="K257" s="1087" t="s">
        <v>19</v>
      </c>
      <c r="L257" s="1088"/>
      <c r="M257" s="1088"/>
      <c r="N257" s="350"/>
      <c r="O257" s="351"/>
      <c r="P257" s="352"/>
      <c r="Q257" s="351"/>
      <c r="R257" s="351"/>
      <c r="S257" s="352"/>
      <c r="T257" s="1082"/>
      <c r="U257" s="1056"/>
    </row>
    <row r="258" spans="1:23" s="346" customFormat="1" ht="17.25">
      <c r="A258" s="1056"/>
      <c r="B258" s="1056"/>
      <c r="C258" s="1056"/>
      <c r="D258" s="1057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2"/>
      <c r="U258" s="1056"/>
    </row>
    <row r="259" spans="1:23" s="346" customFormat="1" ht="17.25">
      <c r="A259" s="1058"/>
      <c r="B259" s="1058"/>
      <c r="C259" s="1058"/>
      <c r="D259" s="1059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3"/>
      <c r="U259" s="1058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89" t="s">
        <v>21</v>
      </c>
      <c r="B261" s="1089"/>
      <c r="C261" s="1089"/>
      <c r="D261" s="1090"/>
      <c r="E261" s="921">
        <f t="shared" ref="E261:S261" si="75">SUM(E262:E274)</f>
        <v>180</v>
      </c>
      <c r="F261" s="921">
        <f t="shared" si="75"/>
        <v>37</v>
      </c>
      <c r="G261" s="921">
        <f t="shared" si="75"/>
        <v>143</v>
      </c>
      <c r="H261" s="921">
        <f t="shared" si="75"/>
        <v>0</v>
      </c>
      <c r="I261" s="921">
        <f t="shared" si="75"/>
        <v>0</v>
      </c>
      <c r="J261" s="921">
        <f t="shared" si="75"/>
        <v>0</v>
      </c>
      <c r="K261" s="921">
        <f t="shared" si="75"/>
        <v>0</v>
      </c>
      <c r="L261" s="921">
        <f t="shared" si="75"/>
        <v>0</v>
      </c>
      <c r="M261" s="921">
        <f t="shared" si="75"/>
        <v>0</v>
      </c>
      <c r="N261" s="921">
        <f t="shared" si="75"/>
        <v>180</v>
      </c>
      <c r="O261" s="921">
        <f t="shared" si="75"/>
        <v>37</v>
      </c>
      <c r="P261" s="921">
        <f t="shared" si="75"/>
        <v>143</v>
      </c>
      <c r="Q261" s="921">
        <f t="shared" si="75"/>
        <v>0</v>
      </c>
      <c r="R261" s="921">
        <f t="shared" si="75"/>
        <v>0</v>
      </c>
      <c r="S261" s="921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2">
        <f>H262+K262+N262+Q262</f>
        <v>180</v>
      </c>
      <c r="F262" s="922">
        <f>I262+L262+O262+R262</f>
        <v>37</v>
      </c>
      <c r="G262" s="922">
        <f>J262+M262+P262+S262</f>
        <v>143</v>
      </c>
      <c r="H262" s="922">
        <f>SUM(I262:J262)</f>
        <v>0</v>
      </c>
      <c r="I262" s="922"/>
      <c r="J262" s="922"/>
      <c r="K262" s="922">
        <f>SUM(L262:M262)</f>
        <v>0</v>
      </c>
      <c r="L262" s="922"/>
      <c r="M262" s="922"/>
      <c r="N262" s="922">
        <f>SUM(O262:P262)</f>
        <v>180</v>
      </c>
      <c r="O262" s="922">
        <v>37</v>
      </c>
      <c r="P262" s="922">
        <v>143</v>
      </c>
      <c r="Q262" s="922">
        <f>SUM(R262:S262)</f>
        <v>0</v>
      </c>
      <c r="R262" s="922"/>
      <c r="S262" s="922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2">
        <f t="shared" ref="E263:G273" si="76">H263+K263+N263+Q263</f>
        <v>0</v>
      </c>
      <c r="F263" s="922">
        <f t="shared" si="76"/>
        <v>0</v>
      </c>
      <c r="G263" s="922">
        <f t="shared" si="76"/>
        <v>0</v>
      </c>
      <c r="H263" s="922">
        <f t="shared" ref="H263:H274" si="77">SUM(I263:J263)</f>
        <v>0</v>
      </c>
      <c r="I263" s="922"/>
      <c r="J263" s="922"/>
      <c r="K263" s="922">
        <f t="shared" ref="K263:K274" si="78">SUM(L263:M263)</f>
        <v>0</v>
      </c>
      <c r="L263" s="922"/>
      <c r="M263" s="922"/>
      <c r="N263" s="922">
        <f t="shared" ref="N263:N274" si="79">SUM(O263:P263)</f>
        <v>0</v>
      </c>
      <c r="O263" s="922"/>
      <c r="P263" s="922"/>
      <c r="Q263" s="922">
        <f t="shared" ref="Q263:Q274" si="80">SUM(R263:S263)</f>
        <v>0</v>
      </c>
      <c r="R263" s="922"/>
      <c r="S263" s="922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2">
        <f t="shared" si="76"/>
        <v>0</v>
      </c>
      <c r="F264" s="922">
        <f t="shared" si="76"/>
        <v>0</v>
      </c>
      <c r="G264" s="922">
        <f t="shared" si="76"/>
        <v>0</v>
      </c>
      <c r="H264" s="922">
        <f t="shared" si="77"/>
        <v>0</v>
      </c>
      <c r="I264" s="922"/>
      <c r="J264" s="922"/>
      <c r="K264" s="922">
        <f t="shared" si="78"/>
        <v>0</v>
      </c>
      <c r="L264" s="922"/>
      <c r="M264" s="922"/>
      <c r="N264" s="922">
        <f t="shared" si="79"/>
        <v>0</v>
      </c>
      <c r="O264" s="922"/>
      <c r="P264" s="922"/>
      <c r="Q264" s="922">
        <f t="shared" si="80"/>
        <v>0</v>
      </c>
      <c r="R264" s="922"/>
      <c r="S264" s="922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2">
        <f t="shared" si="76"/>
        <v>0</v>
      </c>
      <c r="F265" s="922">
        <f t="shared" si="76"/>
        <v>0</v>
      </c>
      <c r="G265" s="922">
        <f t="shared" si="76"/>
        <v>0</v>
      </c>
      <c r="H265" s="922">
        <f t="shared" si="77"/>
        <v>0</v>
      </c>
      <c r="I265" s="922"/>
      <c r="J265" s="922"/>
      <c r="K265" s="922">
        <f t="shared" si="78"/>
        <v>0</v>
      </c>
      <c r="L265" s="922"/>
      <c r="M265" s="922"/>
      <c r="N265" s="922">
        <f t="shared" si="79"/>
        <v>0</v>
      </c>
      <c r="O265" s="922"/>
      <c r="P265" s="922"/>
      <c r="Q265" s="922">
        <f t="shared" si="80"/>
        <v>0</v>
      </c>
      <c r="R265" s="922"/>
      <c r="S265" s="922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2">
        <f t="shared" si="76"/>
        <v>0</v>
      </c>
      <c r="F266" s="922">
        <f t="shared" si="76"/>
        <v>0</v>
      </c>
      <c r="G266" s="922">
        <f t="shared" si="76"/>
        <v>0</v>
      </c>
      <c r="H266" s="922">
        <f t="shared" si="77"/>
        <v>0</v>
      </c>
      <c r="I266" s="922"/>
      <c r="J266" s="922"/>
      <c r="K266" s="922">
        <f t="shared" si="78"/>
        <v>0</v>
      </c>
      <c r="L266" s="922"/>
      <c r="M266" s="922"/>
      <c r="N266" s="922">
        <f t="shared" si="79"/>
        <v>0</v>
      </c>
      <c r="O266" s="922"/>
      <c r="P266" s="922"/>
      <c r="Q266" s="922">
        <f t="shared" si="80"/>
        <v>0</v>
      </c>
      <c r="R266" s="922"/>
      <c r="S266" s="922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2">
        <f t="shared" si="76"/>
        <v>0</v>
      </c>
      <c r="F267" s="922">
        <f t="shared" si="76"/>
        <v>0</v>
      </c>
      <c r="G267" s="922">
        <f t="shared" si="76"/>
        <v>0</v>
      </c>
      <c r="H267" s="922">
        <f t="shared" si="77"/>
        <v>0</v>
      </c>
      <c r="I267" s="922"/>
      <c r="J267" s="922"/>
      <c r="K267" s="922">
        <f t="shared" si="78"/>
        <v>0</v>
      </c>
      <c r="L267" s="922"/>
      <c r="M267" s="922"/>
      <c r="N267" s="922">
        <f t="shared" si="79"/>
        <v>0</v>
      </c>
      <c r="O267" s="922"/>
      <c r="P267" s="922"/>
      <c r="Q267" s="922">
        <f t="shared" si="80"/>
        <v>0</v>
      </c>
      <c r="R267" s="922"/>
      <c r="S267" s="922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2">
        <f t="shared" si="76"/>
        <v>0</v>
      </c>
      <c r="F268" s="922">
        <f t="shared" si="76"/>
        <v>0</v>
      </c>
      <c r="G268" s="922">
        <f t="shared" si="76"/>
        <v>0</v>
      </c>
      <c r="H268" s="922">
        <f t="shared" si="77"/>
        <v>0</v>
      </c>
      <c r="I268" s="922"/>
      <c r="J268" s="922"/>
      <c r="K268" s="922">
        <f t="shared" si="78"/>
        <v>0</v>
      </c>
      <c r="L268" s="922"/>
      <c r="M268" s="922"/>
      <c r="N268" s="922">
        <f t="shared" si="79"/>
        <v>0</v>
      </c>
      <c r="O268" s="922"/>
      <c r="P268" s="922"/>
      <c r="Q268" s="922">
        <f t="shared" si="80"/>
        <v>0</v>
      </c>
      <c r="R268" s="922"/>
      <c r="S268" s="922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2">
        <f t="shared" si="76"/>
        <v>0</v>
      </c>
      <c r="F269" s="922">
        <f t="shared" si="76"/>
        <v>0</v>
      </c>
      <c r="G269" s="922">
        <f t="shared" si="76"/>
        <v>0</v>
      </c>
      <c r="H269" s="922">
        <f t="shared" si="77"/>
        <v>0</v>
      </c>
      <c r="I269" s="922"/>
      <c r="J269" s="922"/>
      <c r="K269" s="922">
        <f t="shared" si="78"/>
        <v>0</v>
      </c>
      <c r="L269" s="922"/>
      <c r="M269" s="922"/>
      <c r="N269" s="922">
        <f t="shared" si="79"/>
        <v>0</v>
      </c>
      <c r="O269" s="922"/>
      <c r="P269" s="922"/>
      <c r="Q269" s="922">
        <f t="shared" si="80"/>
        <v>0</v>
      </c>
      <c r="R269" s="922"/>
      <c r="S269" s="922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2">
        <f t="shared" si="76"/>
        <v>0</v>
      </c>
      <c r="F270" s="922">
        <f t="shared" si="76"/>
        <v>0</v>
      </c>
      <c r="G270" s="922">
        <f t="shared" si="76"/>
        <v>0</v>
      </c>
      <c r="H270" s="922">
        <f t="shared" si="77"/>
        <v>0</v>
      </c>
      <c r="I270" s="922"/>
      <c r="J270" s="922"/>
      <c r="K270" s="922">
        <f t="shared" si="78"/>
        <v>0</v>
      </c>
      <c r="L270" s="922"/>
      <c r="M270" s="922"/>
      <c r="N270" s="922">
        <f t="shared" si="79"/>
        <v>0</v>
      </c>
      <c r="O270" s="922"/>
      <c r="P270" s="922"/>
      <c r="Q270" s="922">
        <f t="shared" si="80"/>
        <v>0</v>
      </c>
      <c r="R270" s="922"/>
      <c r="S270" s="922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2">
        <f t="shared" si="76"/>
        <v>0</v>
      </c>
      <c r="F271" s="922">
        <f t="shared" si="76"/>
        <v>0</v>
      </c>
      <c r="G271" s="922">
        <f t="shared" si="76"/>
        <v>0</v>
      </c>
      <c r="H271" s="922">
        <f t="shared" si="77"/>
        <v>0</v>
      </c>
      <c r="I271" s="922"/>
      <c r="J271" s="922"/>
      <c r="K271" s="922">
        <f t="shared" si="78"/>
        <v>0</v>
      </c>
      <c r="L271" s="922"/>
      <c r="M271" s="922"/>
      <c r="N271" s="922">
        <f t="shared" si="79"/>
        <v>0</v>
      </c>
      <c r="O271" s="922"/>
      <c r="P271" s="922"/>
      <c r="Q271" s="922">
        <f t="shared" si="80"/>
        <v>0</v>
      </c>
      <c r="R271" s="922"/>
      <c r="S271" s="922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2">
        <f t="shared" si="76"/>
        <v>0</v>
      </c>
      <c r="F272" s="922">
        <f t="shared" si="76"/>
        <v>0</v>
      </c>
      <c r="G272" s="922">
        <f t="shared" si="76"/>
        <v>0</v>
      </c>
      <c r="H272" s="922">
        <f t="shared" si="77"/>
        <v>0</v>
      </c>
      <c r="I272" s="922"/>
      <c r="J272" s="922"/>
      <c r="K272" s="922">
        <f t="shared" si="78"/>
        <v>0</v>
      </c>
      <c r="L272" s="922"/>
      <c r="M272" s="922"/>
      <c r="N272" s="922">
        <f t="shared" si="79"/>
        <v>0</v>
      </c>
      <c r="O272" s="922"/>
      <c r="P272" s="922"/>
      <c r="Q272" s="922">
        <f t="shared" si="80"/>
        <v>0</v>
      </c>
      <c r="R272" s="922"/>
      <c r="S272" s="922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2">
        <f t="shared" si="76"/>
        <v>0</v>
      </c>
      <c r="F273" s="922">
        <f t="shared" si="76"/>
        <v>0</v>
      </c>
      <c r="G273" s="922">
        <f t="shared" si="76"/>
        <v>0</v>
      </c>
      <c r="H273" s="922">
        <f t="shared" si="77"/>
        <v>0</v>
      </c>
      <c r="I273" s="922"/>
      <c r="J273" s="922"/>
      <c r="K273" s="922">
        <f t="shared" si="78"/>
        <v>0</v>
      </c>
      <c r="L273" s="922"/>
      <c r="M273" s="922"/>
      <c r="N273" s="922">
        <f t="shared" si="79"/>
        <v>0</v>
      </c>
      <c r="O273" s="922"/>
      <c r="P273" s="922"/>
      <c r="Q273" s="922">
        <f t="shared" si="80"/>
        <v>0</v>
      </c>
      <c r="R273" s="922"/>
      <c r="S273" s="922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2">
        <f>H274+K274+N274+Q274</f>
        <v>0</v>
      </c>
      <c r="F274" s="922">
        <f>I274+L274+O274+R274</f>
        <v>0</v>
      </c>
      <c r="G274" s="922">
        <f>J274+M274+P274+S274</f>
        <v>0</v>
      </c>
      <c r="H274" s="922">
        <f t="shared" si="77"/>
        <v>0</v>
      </c>
      <c r="I274" s="923"/>
      <c r="J274" s="923"/>
      <c r="K274" s="922">
        <f t="shared" si="78"/>
        <v>0</v>
      </c>
      <c r="L274" s="923"/>
      <c r="M274" s="923"/>
      <c r="N274" s="922">
        <f t="shared" si="79"/>
        <v>0</v>
      </c>
      <c r="O274" s="923"/>
      <c r="P274" s="923"/>
      <c r="Q274" s="922">
        <f t="shared" si="80"/>
        <v>0</v>
      </c>
      <c r="R274" s="923"/>
      <c r="S274" s="923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1" t="s">
        <v>3</v>
      </c>
      <c r="B4" s="1092"/>
      <c r="C4" s="1092"/>
      <c r="D4" s="1093"/>
      <c r="E4" s="52"/>
      <c r="F4" s="33"/>
      <c r="G4" s="53"/>
      <c r="H4" s="1098" t="s">
        <v>189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1104" t="s">
        <v>5</v>
      </c>
    </row>
    <row r="5" spans="1:20">
      <c r="A5" s="1094"/>
      <c r="B5" s="1094"/>
      <c r="C5" s="1094"/>
      <c r="D5" s="1095"/>
      <c r="E5" s="1107" t="s">
        <v>7</v>
      </c>
      <c r="F5" s="1108"/>
      <c r="G5" s="1109"/>
      <c r="H5" s="1110" t="s">
        <v>133</v>
      </c>
      <c r="I5" s="1111"/>
      <c r="J5" s="1112"/>
      <c r="K5" s="1110" t="s">
        <v>89</v>
      </c>
      <c r="L5" s="1111"/>
      <c r="M5" s="1112"/>
      <c r="N5" s="1110" t="s">
        <v>134</v>
      </c>
      <c r="O5" s="1111"/>
      <c r="P5" s="1112"/>
      <c r="Q5" s="1108" t="s">
        <v>190</v>
      </c>
      <c r="R5" s="1108"/>
      <c r="S5" s="1109"/>
      <c r="T5" s="1105"/>
    </row>
    <row r="6" spans="1:20">
      <c r="A6" s="1094"/>
      <c r="B6" s="1094"/>
      <c r="C6" s="1094"/>
      <c r="D6" s="1095"/>
      <c r="E6" s="1101" t="s">
        <v>11</v>
      </c>
      <c r="F6" s="1102"/>
      <c r="G6" s="1103"/>
      <c r="H6" s="1101" t="s">
        <v>138</v>
      </c>
      <c r="I6" s="1102"/>
      <c r="J6" s="1103"/>
      <c r="K6" s="1101" t="s">
        <v>95</v>
      </c>
      <c r="L6" s="1102"/>
      <c r="M6" s="1103"/>
      <c r="N6" s="1101" t="s">
        <v>100</v>
      </c>
      <c r="O6" s="1102"/>
      <c r="P6" s="1103"/>
      <c r="Q6" s="1102" t="s">
        <v>191</v>
      </c>
      <c r="R6" s="1102"/>
      <c r="S6" s="1103"/>
      <c r="T6" s="1105"/>
    </row>
    <row r="7" spans="1:20">
      <c r="A7" s="1094"/>
      <c r="B7" s="1094"/>
      <c r="C7" s="1094"/>
      <c r="D7" s="1095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5"/>
    </row>
    <row r="8" spans="1:20">
      <c r="A8" s="1096"/>
      <c r="B8" s="1096"/>
      <c r="C8" s="1096"/>
      <c r="D8" s="1097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6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60" t="s">
        <v>21</v>
      </c>
      <c r="B10" s="1060"/>
      <c r="C10" s="1060"/>
      <c r="D10" s="1061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1" t="s">
        <v>3</v>
      </c>
      <c r="B33" s="1092"/>
      <c r="C33" s="1092"/>
      <c r="D33" s="1093"/>
      <c r="E33" s="52"/>
      <c r="F33" s="33"/>
      <c r="G33" s="53"/>
      <c r="H33" s="1098" t="s">
        <v>199</v>
      </c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100"/>
      <c r="T33" s="1104" t="s">
        <v>5</v>
      </c>
    </row>
    <row r="34" spans="1:20">
      <c r="A34" s="1094"/>
      <c r="B34" s="1094"/>
      <c r="C34" s="1094"/>
      <c r="D34" s="1095"/>
      <c r="E34" s="1107" t="s">
        <v>7</v>
      </c>
      <c r="F34" s="1108"/>
      <c r="G34" s="1109"/>
      <c r="H34" s="1110" t="s">
        <v>133</v>
      </c>
      <c r="I34" s="1111"/>
      <c r="J34" s="1112"/>
      <c r="K34" s="1110" t="s">
        <v>89</v>
      </c>
      <c r="L34" s="1111"/>
      <c r="M34" s="1112"/>
      <c r="N34" s="1110" t="s">
        <v>134</v>
      </c>
      <c r="O34" s="1111"/>
      <c r="P34" s="1112"/>
      <c r="Q34" s="1108" t="s">
        <v>190</v>
      </c>
      <c r="R34" s="1108"/>
      <c r="S34" s="1109"/>
      <c r="T34" s="1105"/>
    </row>
    <row r="35" spans="1:20">
      <c r="A35" s="1094"/>
      <c r="B35" s="1094"/>
      <c r="C35" s="1094"/>
      <c r="D35" s="1095"/>
      <c r="E35" s="1101" t="s">
        <v>11</v>
      </c>
      <c r="F35" s="1102"/>
      <c r="G35" s="1103"/>
      <c r="H35" s="1101" t="s">
        <v>138</v>
      </c>
      <c r="I35" s="1102"/>
      <c r="J35" s="1103"/>
      <c r="K35" s="1101" t="s">
        <v>95</v>
      </c>
      <c r="L35" s="1102"/>
      <c r="M35" s="1103"/>
      <c r="N35" s="1101" t="s">
        <v>100</v>
      </c>
      <c r="O35" s="1102"/>
      <c r="P35" s="1103"/>
      <c r="Q35" s="1102" t="s">
        <v>191</v>
      </c>
      <c r="R35" s="1102"/>
      <c r="S35" s="1103"/>
      <c r="T35" s="1105"/>
    </row>
    <row r="36" spans="1:20">
      <c r="A36" s="1094"/>
      <c r="B36" s="1094"/>
      <c r="C36" s="1094"/>
      <c r="D36" s="1095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5"/>
    </row>
    <row r="37" spans="1:20">
      <c r="A37" s="1096"/>
      <c r="B37" s="1096"/>
      <c r="C37" s="1096"/>
      <c r="D37" s="1097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6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60" t="s">
        <v>21</v>
      </c>
      <c r="B39" s="1060"/>
      <c r="C39" s="1060"/>
      <c r="D39" s="1061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1" t="s">
        <v>3</v>
      </c>
      <c r="B60" s="1092"/>
      <c r="C60" s="1092"/>
      <c r="D60" s="1093"/>
      <c r="E60" s="52"/>
      <c r="F60" s="33"/>
      <c r="G60" s="53"/>
      <c r="H60" s="1098" t="s">
        <v>199</v>
      </c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100"/>
      <c r="T60" s="1104" t="s">
        <v>5</v>
      </c>
    </row>
    <row r="61" spans="1:20">
      <c r="A61" s="1094"/>
      <c r="B61" s="1094"/>
      <c r="C61" s="1094"/>
      <c r="D61" s="1095"/>
      <c r="E61" s="1107" t="s">
        <v>7</v>
      </c>
      <c r="F61" s="1108"/>
      <c r="G61" s="1109"/>
      <c r="H61" s="1110" t="s">
        <v>133</v>
      </c>
      <c r="I61" s="1111"/>
      <c r="J61" s="1112"/>
      <c r="K61" s="1110" t="s">
        <v>89</v>
      </c>
      <c r="L61" s="1111"/>
      <c r="M61" s="1112"/>
      <c r="N61" s="1110" t="s">
        <v>134</v>
      </c>
      <c r="O61" s="1111"/>
      <c r="P61" s="1112"/>
      <c r="Q61" s="1108" t="s">
        <v>190</v>
      </c>
      <c r="R61" s="1108"/>
      <c r="S61" s="1109"/>
      <c r="T61" s="1105"/>
    </row>
    <row r="62" spans="1:20">
      <c r="A62" s="1094"/>
      <c r="B62" s="1094"/>
      <c r="C62" s="1094"/>
      <c r="D62" s="1095"/>
      <c r="E62" s="1101" t="s">
        <v>11</v>
      </c>
      <c r="F62" s="1102"/>
      <c r="G62" s="1103"/>
      <c r="H62" s="1101" t="s">
        <v>138</v>
      </c>
      <c r="I62" s="1102"/>
      <c r="J62" s="1103"/>
      <c r="K62" s="1101" t="s">
        <v>95</v>
      </c>
      <c r="L62" s="1102"/>
      <c r="M62" s="1103"/>
      <c r="N62" s="1101" t="s">
        <v>100</v>
      </c>
      <c r="O62" s="1102"/>
      <c r="P62" s="1103"/>
      <c r="Q62" s="1102" t="s">
        <v>191</v>
      </c>
      <c r="R62" s="1102"/>
      <c r="S62" s="1103"/>
      <c r="T62" s="1105"/>
    </row>
    <row r="63" spans="1:20">
      <c r="A63" s="1094"/>
      <c r="B63" s="1094"/>
      <c r="C63" s="1094"/>
      <c r="D63" s="1095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5"/>
    </row>
    <row r="64" spans="1:20">
      <c r="A64" s="1096"/>
      <c r="B64" s="1096"/>
      <c r="C64" s="1096"/>
      <c r="D64" s="1097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6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60" t="s">
        <v>21</v>
      </c>
      <c r="B66" s="1060"/>
      <c r="C66" s="1060"/>
      <c r="D66" s="1061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1" t="s">
        <v>3</v>
      </c>
      <c r="B87" s="1092"/>
      <c r="C87" s="1092"/>
      <c r="D87" s="1093"/>
      <c r="E87" s="52"/>
      <c r="F87" s="33"/>
      <c r="G87" s="53"/>
      <c r="H87" s="1098" t="s">
        <v>199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100"/>
      <c r="T87" s="1104" t="s">
        <v>5</v>
      </c>
    </row>
    <row r="88" spans="1:25">
      <c r="A88" s="1094"/>
      <c r="B88" s="1094"/>
      <c r="C88" s="1094"/>
      <c r="D88" s="1095"/>
      <c r="E88" s="1107" t="s">
        <v>7</v>
      </c>
      <c r="F88" s="1108"/>
      <c r="G88" s="1109"/>
      <c r="H88" s="1110" t="s">
        <v>133</v>
      </c>
      <c r="I88" s="1111"/>
      <c r="J88" s="1112"/>
      <c r="K88" s="1110" t="s">
        <v>89</v>
      </c>
      <c r="L88" s="1111"/>
      <c r="M88" s="1112"/>
      <c r="N88" s="1110" t="s">
        <v>134</v>
      </c>
      <c r="O88" s="1111"/>
      <c r="P88" s="1112"/>
      <c r="Q88" s="1108" t="s">
        <v>190</v>
      </c>
      <c r="R88" s="1108"/>
      <c r="S88" s="1109"/>
      <c r="T88" s="1105"/>
    </row>
    <row r="89" spans="1:25">
      <c r="A89" s="1094"/>
      <c r="B89" s="1094"/>
      <c r="C89" s="1094"/>
      <c r="D89" s="1095"/>
      <c r="E89" s="1101" t="s">
        <v>11</v>
      </c>
      <c r="F89" s="1102"/>
      <c r="G89" s="1103"/>
      <c r="H89" s="1101" t="s">
        <v>138</v>
      </c>
      <c r="I89" s="1102"/>
      <c r="J89" s="1103"/>
      <c r="K89" s="1101" t="s">
        <v>95</v>
      </c>
      <c r="L89" s="1102"/>
      <c r="M89" s="1103"/>
      <c r="N89" s="1101" t="s">
        <v>100</v>
      </c>
      <c r="O89" s="1102"/>
      <c r="P89" s="1103"/>
      <c r="Q89" s="1102" t="s">
        <v>191</v>
      </c>
      <c r="R89" s="1102"/>
      <c r="S89" s="1103"/>
      <c r="T89" s="1105"/>
    </row>
    <row r="90" spans="1:25">
      <c r="A90" s="1094"/>
      <c r="B90" s="1094"/>
      <c r="C90" s="1094"/>
      <c r="D90" s="1095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5"/>
    </row>
    <row r="91" spans="1:25">
      <c r="A91" s="1096"/>
      <c r="B91" s="1096"/>
      <c r="C91" s="1096"/>
      <c r="D91" s="1097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6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60" t="s">
        <v>21</v>
      </c>
      <c r="B93" s="1060"/>
      <c r="C93" s="1060"/>
      <c r="D93" s="1061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1" t="s">
        <v>3</v>
      </c>
      <c r="B114" s="1092"/>
      <c r="C114" s="1092"/>
      <c r="D114" s="1093"/>
      <c r="E114" s="52"/>
      <c r="F114" s="33"/>
      <c r="G114" s="53"/>
      <c r="H114" s="1098" t="s">
        <v>199</v>
      </c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100"/>
      <c r="T114" s="1104" t="s">
        <v>5</v>
      </c>
    </row>
    <row r="115" spans="1:24">
      <c r="A115" s="1094"/>
      <c r="B115" s="1094"/>
      <c r="C115" s="1094"/>
      <c r="D115" s="1095"/>
      <c r="E115" s="1107" t="s">
        <v>7</v>
      </c>
      <c r="F115" s="1108"/>
      <c r="G115" s="1109"/>
      <c r="H115" s="1110" t="s">
        <v>133</v>
      </c>
      <c r="I115" s="1111"/>
      <c r="J115" s="1112"/>
      <c r="K115" s="1110" t="s">
        <v>89</v>
      </c>
      <c r="L115" s="1111"/>
      <c r="M115" s="1112"/>
      <c r="N115" s="1110" t="s">
        <v>134</v>
      </c>
      <c r="O115" s="1111"/>
      <c r="P115" s="1112"/>
      <c r="Q115" s="1108" t="s">
        <v>190</v>
      </c>
      <c r="R115" s="1108"/>
      <c r="S115" s="1109"/>
      <c r="T115" s="1105"/>
    </row>
    <row r="116" spans="1:24">
      <c r="A116" s="1094"/>
      <c r="B116" s="1094"/>
      <c r="C116" s="1094"/>
      <c r="D116" s="1095"/>
      <c r="E116" s="1101" t="s">
        <v>11</v>
      </c>
      <c r="F116" s="1102"/>
      <c r="G116" s="1103"/>
      <c r="H116" s="1101" t="s">
        <v>138</v>
      </c>
      <c r="I116" s="1102"/>
      <c r="J116" s="1103"/>
      <c r="K116" s="1101" t="s">
        <v>95</v>
      </c>
      <c r="L116" s="1102"/>
      <c r="M116" s="1103"/>
      <c r="N116" s="1101" t="s">
        <v>100</v>
      </c>
      <c r="O116" s="1102"/>
      <c r="P116" s="1103"/>
      <c r="Q116" s="1102" t="s">
        <v>191</v>
      </c>
      <c r="R116" s="1102"/>
      <c r="S116" s="1103"/>
      <c r="T116" s="1105"/>
    </row>
    <row r="117" spans="1:24">
      <c r="A117" s="1094"/>
      <c r="B117" s="1094"/>
      <c r="C117" s="1094"/>
      <c r="D117" s="1095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5"/>
    </row>
    <row r="118" spans="1:24">
      <c r="A118" s="1096"/>
      <c r="B118" s="1096"/>
      <c r="C118" s="1096"/>
      <c r="D118" s="1097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6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60" t="s">
        <v>21</v>
      </c>
      <c r="B120" s="1060"/>
      <c r="C120" s="1060"/>
      <c r="D120" s="1061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1" t="s">
        <v>3</v>
      </c>
      <c r="B141" s="1092"/>
      <c r="C141" s="1092"/>
      <c r="D141" s="1093"/>
      <c r="E141" s="52"/>
      <c r="F141" s="33"/>
      <c r="G141" s="53"/>
      <c r="H141" s="1098" t="s">
        <v>199</v>
      </c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100"/>
      <c r="T141" s="1104" t="s">
        <v>5</v>
      </c>
    </row>
    <row r="142" spans="1:24">
      <c r="A142" s="1094"/>
      <c r="B142" s="1094"/>
      <c r="C142" s="1094"/>
      <c r="D142" s="1095"/>
      <c r="E142" s="1107" t="s">
        <v>7</v>
      </c>
      <c r="F142" s="1108"/>
      <c r="G142" s="1109"/>
      <c r="H142" s="1110" t="s">
        <v>133</v>
      </c>
      <c r="I142" s="1111"/>
      <c r="J142" s="1112"/>
      <c r="K142" s="1110" t="s">
        <v>89</v>
      </c>
      <c r="L142" s="1111"/>
      <c r="M142" s="1112"/>
      <c r="N142" s="1110" t="s">
        <v>134</v>
      </c>
      <c r="O142" s="1111"/>
      <c r="P142" s="1112"/>
      <c r="Q142" s="1108" t="s">
        <v>190</v>
      </c>
      <c r="R142" s="1108"/>
      <c r="S142" s="1109"/>
      <c r="T142" s="1105"/>
    </row>
    <row r="143" spans="1:24">
      <c r="A143" s="1094"/>
      <c r="B143" s="1094"/>
      <c r="C143" s="1094"/>
      <c r="D143" s="1095"/>
      <c r="E143" s="1101" t="s">
        <v>11</v>
      </c>
      <c r="F143" s="1102"/>
      <c r="G143" s="1103"/>
      <c r="H143" s="1101" t="s">
        <v>138</v>
      </c>
      <c r="I143" s="1102"/>
      <c r="J143" s="1103"/>
      <c r="K143" s="1101" t="s">
        <v>95</v>
      </c>
      <c r="L143" s="1102"/>
      <c r="M143" s="1103"/>
      <c r="N143" s="1101" t="s">
        <v>100</v>
      </c>
      <c r="O143" s="1102"/>
      <c r="P143" s="1103"/>
      <c r="Q143" s="1102" t="s">
        <v>191</v>
      </c>
      <c r="R143" s="1102"/>
      <c r="S143" s="1103"/>
      <c r="T143" s="1105"/>
    </row>
    <row r="144" spans="1:24">
      <c r="A144" s="1094"/>
      <c r="B144" s="1094"/>
      <c r="C144" s="1094"/>
      <c r="D144" s="1095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5"/>
    </row>
    <row r="145" spans="1:20">
      <c r="A145" s="1096"/>
      <c r="B145" s="1096"/>
      <c r="C145" s="1096"/>
      <c r="D145" s="1097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6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60" t="s">
        <v>21</v>
      </c>
      <c r="B147" s="1060"/>
      <c r="C147" s="1060"/>
      <c r="D147" s="1061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8" t="s">
        <v>3</v>
      </c>
      <c r="B168" s="1119"/>
      <c r="C168" s="1119"/>
      <c r="D168" s="1120"/>
      <c r="E168" s="261"/>
      <c r="F168" s="262"/>
      <c r="G168" s="263"/>
      <c r="H168" s="1125" t="s">
        <v>199</v>
      </c>
      <c r="I168" s="1126"/>
      <c r="J168" s="1126"/>
      <c r="K168" s="1126"/>
      <c r="L168" s="1126"/>
      <c r="M168" s="1126"/>
      <c r="N168" s="1126"/>
      <c r="O168" s="1126"/>
      <c r="P168" s="1126"/>
      <c r="Q168" s="1126"/>
      <c r="R168" s="1126"/>
      <c r="S168" s="1127"/>
      <c r="T168" s="1104" t="s">
        <v>5</v>
      </c>
    </row>
    <row r="169" spans="1:20">
      <c r="A169" s="1121"/>
      <c r="B169" s="1121"/>
      <c r="C169" s="1121"/>
      <c r="D169" s="1122"/>
      <c r="E169" s="1128" t="s">
        <v>7</v>
      </c>
      <c r="F169" s="1129"/>
      <c r="G169" s="1130"/>
      <c r="H169" s="1131" t="s">
        <v>133</v>
      </c>
      <c r="I169" s="1132"/>
      <c r="J169" s="1133"/>
      <c r="K169" s="1131" t="s">
        <v>89</v>
      </c>
      <c r="L169" s="1132"/>
      <c r="M169" s="1133"/>
      <c r="N169" s="1131" t="s">
        <v>134</v>
      </c>
      <c r="O169" s="1132"/>
      <c r="P169" s="1133"/>
      <c r="Q169" s="1129" t="s">
        <v>190</v>
      </c>
      <c r="R169" s="1129"/>
      <c r="S169" s="1130"/>
      <c r="T169" s="1105"/>
    </row>
    <row r="170" spans="1:20">
      <c r="A170" s="1121"/>
      <c r="B170" s="1121"/>
      <c r="C170" s="1121"/>
      <c r="D170" s="1122"/>
      <c r="E170" s="1115" t="s">
        <v>11</v>
      </c>
      <c r="F170" s="1113"/>
      <c r="G170" s="1114"/>
      <c r="H170" s="1115" t="s">
        <v>138</v>
      </c>
      <c r="I170" s="1113"/>
      <c r="J170" s="1114"/>
      <c r="K170" s="1115" t="s">
        <v>95</v>
      </c>
      <c r="L170" s="1113"/>
      <c r="M170" s="1114"/>
      <c r="N170" s="1115" t="s">
        <v>100</v>
      </c>
      <c r="O170" s="1113"/>
      <c r="P170" s="1114"/>
      <c r="Q170" s="1113" t="s">
        <v>191</v>
      </c>
      <c r="R170" s="1113"/>
      <c r="S170" s="1114"/>
      <c r="T170" s="1105"/>
    </row>
    <row r="171" spans="1:20">
      <c r="A171" s="1121"/>
      <c r="B171" s="1121"/>
      <c r="C171" s="1121"/>
      <c r="D171" s="1122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5"/>
    </row>
    <row r="172" spans="1:20">
      <c r="A172" s="1123"/>
      <c r="B172" s="1123"/>
      <c r="C172" s="1123"/>
      <c r="D172" s="1124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6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6" t="s">
        <v>21</v>
      </c>
      <c r="B174" s="1116"/>
      <c r="C174" s="1116"/>
      <c r="D174" s="1117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1" t="s">
        <v>3</v>
      </c>
      <c r="B195" s="1092"/>
      <c r="C195" s="1092"/>
      <c r="D195" s="1093"/>
      <c r="E195" s="52"/>
      <c r="F195" s="33"/>
      <c r="G195" s="53"/>
      <c r="H195" s="1098" t="s">
        <v>199</v>
      </c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100"/>
      <c r="T195" s="1104" t="s">
        <v>5</v>
      </c>
    </row>
    <row r="196" spans="1:20">
      <c r="A196" s="1094"/>
      <c r="B196" s="1094"/>
      <c r="C196" s="1094"/>
      <c r="D196" s="1095"/>
      <c r="E196" s="1107" t="s">
        <v>7</v>
      </c>
      <c r="F196" s="1108"/>
      <c r="G196" s="1109"/>
      <c r="H196" s="1110" t="s">
        <v>133</v>
      </c>
      <c r="I196" s="1111"/>
      <c r="J196" s="1112"/>
      <c r="K196" s="1110" t="s">
        <v>89</v>
      </c>
      <c r="L196" s="1111"/>
      <c r="M196" s="1112"/>
      <c r="N196" s="1110" t="s">
        <v>134</v>
      </c>
      <c r="O196" s="1111"/>
      <c r="P196" s="1112"/>
      <c r="Q196" s="1108" t="s">
        <v>190</v>
      </c>
      <c r="R196" s="1108"/>
      <c r="S196" s="1109"/>
      <c r="T196" s="1105"/>
    </row>
    <row r="197" spans="1:20">
      <c r="A197" s="1094"/>
      <c r="B197" s="1094"/>
      <c r="C197" s="1094"/>
      <c r="D197" s="1095"/>
      <c r="E197" s="1101" t="s">
        <v>11</v>
      </c>
      <c r="F197" s="1102"/>
      <c r="G197" s="1103"/>
      <c r="H197" s="1101" t="s">
        <v>138</v>
      </c>
      <c r="I197" s="1102"/>
      <c r="J197" s="1103"/>
      <c r="K197" s="1101" t="s">
        <v>95</v>
      </c>
      <c r="L197" s="1102"/>
      <c r="M197" s="1103"/>
      <c r="N197" s="1101" t="s">
        <v>100</v>
      </c>
      <c r="O197" s="1102"/>
      <c r="P197" s="1103"/>
      <c r="Q197" s="1102" t="s">
        <v>191</v>
      </c>
      <c r="R197" s="1102"/>
      <c r="S197" s="1103"/>
      <c r="T197" s="1105"/>
    </row>
    <row r="198" spans="1:20">
      <c r="A198" s="1094"/>
      <c r="B198" s="1094"/>
      <c r="C198" s="1094"/>
      <c r="D198" s="1095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5"/>
    </row>
    <row r="199" spans="1:20">
      <c r="A199" s="1096"/>
      <c r="B199" s="1096"/>
      <c r="C199" s="1096"/>
      <c r="D199" s="1097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6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60" t="s">
        <v>21</v>
      </c>
      <c r="B201" s="1060"/>
      <c r="C201" s="1060"/>
      <c r="D201" s="1061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1" t="s">
        <v>3</v>
      </c>
      <c r="B222" s="1092"/>
      <c r="C222" s="1092"/>
      <c r="D222" s="1093"/>
      <c r="E222" s="52"/>
      <c r="F222" s="33"/>
      <c r="G222" s="53"/>
      <c r="H222" s="1098" t="s">
        <v>199</v>
      </c>
      <c r="I222" s="10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100"/>
      <c r="T222" s="1104" t="s">
        <v>5</v>
      </c>
    </row>
    <row r="223" spans="1:20">
      <c r="A223" s="1094"/>
      <c r="B223" s="1094"/>
      <c r="C223" s="1094"/>
      <c r="D223" s="1095"/>
      <c r="E223" s="1107" t="s">
        <v>7</v>
      </c>
      <c r="F223" s="1108"/>
      <c r="G223" s="1109"/>
      <c r="H223" s="1110" t="s">
        <v>133</v>
      </c>
      <c r="I223" s="1111"/>
      <c r="J223" s="1112"/>
      <c r="K223" s="1110" t="s">
        <v>89</v>
      </c>
      <c r="L223" s="1111"/>
      <c r="M223" s="1112"/>
      <c r="N223" s="1110" t="s">
        <v>134</v>
      </c>
      <c r="O223" s="1111"/>
      <c r="P223" s="1112"/>
      <c r="Q223" s="1108" t="s">
        <v>190</v>
      </c>
      <c r="R223" s="1108"/>
      <c r="S223" s="1109"/>
      <c r="T223" s="1105"/>
    </row>
    <row r="224" spans="1:20">
      <c r="A224" s="1094"/>
      <c r="B224" s="1094"/>
      <c r="C224" s="1094"/>
      <c r="D224" s="1095"/>
      <c r="E224" s="1101" t="s">
        <v>11</v>
      </c>
      <c r="F224" s="1102"/>
      <c r="G224" s="1103"/>
      <c r="H224" s="1101" t="s">
        <v>138</v>
      </c>
      <c r="I224" s="1102"/>
      <c r="J224" s="1103"/>
      <c r="K224" s="1101" t="s">
        <v>95</v>
      </c>
      <c r="L224" s="1102"/>
      <c r="M224" s="1103"/>
      <c r="N224" s="1101" t="s">
        <v>100</v>
      </c>
      <c r="O224" s="1102"/>
      <c r="P224" s="1103"/>
      <c r="Q224" s="1102" t="s">
        <v>191</v>
      </c>
      <c r="R224" s="1102"/>
      <c r="S224" s="1103"/>
      <c r="T224" s="1105"/>
    </row>
    <row r="225" spans="1:20">
      <c r="A225" s="1094"/>
      <c r="B225" s="1094"/>
      <c r="C225" s="1094"/>
      <c r="D225" s="1095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5"/>
    </row>
    <row r="226" spans="1:20">
      <c r="A226" s="1096"/>
      <c r="B226" s="1096"/>
      <c r="C226" s="1096"/>
      <c r="D226" s="1097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6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60" t="s">
        <v>21</v>
      </c>
      <c r="B228" s="1060"/>
      <c r="C228" s="1060"/>
      <c r="D228" s="1061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48" t="s">
        <v>218</v>
      </c>
      <c r="B4" s="1148"/>
      <c r="C4" s="1148"/>
      <c r="D4" s="1149"/>
      <c r="E4" s="71"/>
      <c r="F4" s="72"/>
      <c r="G4" s="68"/>
      <c r="H4" s="1154" t="s">
        <v>219</v>
      </c>
      <c r="I4" s="1155"/>
      <c r="J4" s="1155"/>
      <c r="K4" s="1155"/>
      <c r="L4" s="1155"/>
      <c r="M4" s="1155"/>
      <c r="N4" s="1155"/>
      <c r="O4" s="1155"/>
      <c r="P4" s="1155"/>
      <c r="Q4" s="1155"/>
      <c r="R4" s="1155"/>
      <c r="S4" s="1156"/>
      <c r="T4" s="73"/>
    </row>
    <row r="5" spans="1:36" ht="21" customHeight="1">
      <c r="A5" s="1150"/>
      <c r="B5" s="1150"/>
      <c r="C5" s="1150"/>
      <c r="D5" s="1151"/>
      <c r="E5" s="1143" t="s">
        <v>7</v>
      </c>
      <c r="F5" s="1144"/>
      <c r="G5" s="1157"/>
      <c r="H5" s="1158" t="s">
        <v>220</v>
      </c>
      <c r="I5" s="1159"/>
      <c r="J5" s="1160"/>
      <c r="K5" s="1158" t="s">
        <v>221</v>
      </c>
      <c r="L5" s="1159"/>
      <c r="M5" s="1160"/>
      <c r="N5" s="1158" t="s">
        <v>222</v>
      </c>
      <c r="O5" s="1159"/>
      <c r="P5" s="1160"/>
      <c r="Q5" s="1144" t="s">
        <v>223</v>
      </c>
      <c r="R5" s="1144"/>
      <c r="S5" s="1157"/>
      <c r="T5" s="73"/>
    </row>
    <row r="6" spans="1:36" ht="21" customHeight="1">
      <c r="A6" s="1150"/>
      <c r="B6" s="1150"/>
      <c r="C6" s="1150"/>
      <c r="D6" s="1151"/>
      <c r="E6" s="1142" t="s">
        <v>11</v>
      </c>
      <c r="F6" s="1140"/>
      <c r="G6" s="1141"/>
      <c r="H6" s="1142" t="s">
        <v>224</v>
      </c>
      <c r="I6" s="1140"/>
      <c r="J6" s="1141"/>
      <c r="K6" s="1142" t="s">
        <v>225</v>
      </c>
      <c r="L6" s="1140"/>
      <c r="M6" s="1141"/>
      <c r="N6" s="1142" t="s">
        <v>226</v>
      </c>
      <c r="O6" s="1140"/>
      <c r="P6" s="1141"/>
      <c r="Q6" s="1140" t="s">
        <v>227</v>
      </c>
      <c r="R6" s="1140"/>
      <c r="S6" s="1141"/>
      <c r="T6" s="1143" t="s">
        <v>228</v>
      </c>
      <c r="U6" s="1144"/>
    </row>
    <row r="7" spans="1:36" ht="21" customHeight="1">
      <c r="A7" s="1150"/>
      <c r="B7" s="1150"/>
      <c r="C7" s="1150"/>
      <c r="D7" s="1151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52"/>
      <c r="B8" s="1152"/>
      <c r="C8" s="1152"/>
      <c r="D8" s="1153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145" t="s">
        <v>21</v>
      </c>
      <c r="B9" s="1146"/>
      <c r="C9" s="1146"/>
      <c r="D9" s="1147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145" t="s">
        <v>11</v>
      </c>
      <c r="U9" s="1146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34" t="s">
        <v>8</v>
      </c>
      <c r="B10" s="1135"/>
      <c r="C10" s="1135"/>
      <c r="D10" s="1136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34" t="s">
        <v>229</v>
      </c>
      <c r="U10" s="1135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35" t="s">
        <v>12</v>
      </c>
      <c r="C11" s="1135"/>
      <c r="D11" s="1136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34" t="s">
        <v>9</v>
      </c>
      <c r="B12" s="1135"/>
      <c r="C12" s="1135"/>
      <c r="D12" s="1136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35" t="s">
        <v>13</v>
      </c>
      <c r="C13" s="1135"/>
      <c r="D13" s="1136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34" t="s">
        <v>233</v>
      </c>
      <c r="B14" s="1135"/>
      <c r="C14" s="1135"/>
      <c r="D14" s="1136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34" t="s">
        <v>234</v>
      </c>
      <c r="U14" s="1135"/>
      <c r="V14" s="1135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34" t="s">
        <v>237</v>
      </c>
      <c r="B16" s="1135"/>
      <c r="C16" s="1135"/>
      <c r="D16" s="1136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37" t="s">
        <v>239</v>
      </c>
      <c r="B17" s="1138"/>
      <c r="C17" s="1138"/>
      <c r="D17" s="1139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48" t="s">
        <v>218</v>
      </c>
      <c r="B30" s="1148"/>
      <c r="C30" s="1148"/>
      <c r="D30" s="1149"/>
      <c r="E30" s="71"/>
      <c r="F30" s="72"/>
      <c r="G30" s="68"/>
      <c r="H30" s="1154" t="s">
        <v>219</v>
      </c>
      <c r="I30" s="1155"/>
      <c r="J30" s="1155"/>
      <c r="K30" s="1155"/>
      <c r="L30" s="1155"/>
      <c r="M30" s="1155"/>
      <c r="N30" s="1155"/>
      <c r="O30" s="1155"/>
      <c r="P30" s="1155"/>
      <c r="Q30" s="1155"/>
      <c r="R30" s="1155"/>
      <c r="S30" s="1156"/>
      <c r="T30" s="73"/>
      <c r="W30" s="1148" t="s">
        <v>218</v>
      </c>
      <c r="X30" s="1148"/>
      <c r="Y30" s="1148"/>
      <c r="Z30" s="1149"/>
      <c r="AA30" s="71"/>
      <c r="AB30" s="72"/>
      <c r="AC30" s="68"/>
      <c r="AD30" s="1154" t="s">
        <v>219</v>
      </c>
      <c r="AE30" s="1155"/>
      <c r="AF30" s="1155"/>
      <c r="AG30" s="1155"/>
      <c r="AH30" s="1155"/>
      <c r="AI30" s="1155"/>
      <c r="AJ30" s="1155"/>
      <c r="AK30" s="1155"/>
      <c r="AL30" s="1155"/>
      <c r="AM30" s="1155"/>
      <c r="AN30" s="1155"/>
      <c r="AO30" s="1156"/>
      <c r="AP30" s="73"/>
      <c r="AS30" s="1148" t="s">
        <v>218</v>
      </c>
      <c r="AT30" s="1148"/>
      <c r="AU30" s="1148"/>
      <c r="AV30" s="1149"/>
      <c r="AW30" s="71"/>
      <c r="AX30" s="72"/>
      <c r="AY30" s="68"/>
      <c r="AZ30" s="1154" t="s">
        <v>219</v>
      </c>
      <c r="BA30" s="1155"/>
      <c r="BB30" s="1155"/>
      <c r="BC30" s="1155"/>
      <c r="BD30" s="1155"/>
      <c r="BE30" s="1155"/>
      <c r="BF30" s="1155"/>
      <c r="BG30" s="1155"/>
      <c r="BH30" s="1155"/>
      <c r="BI30" s="1155"/>
      <c r="BJ30" s="1155"/>
      <c r="BK30" s="1156"/>
      <c r="BL30" s="73"/>
      <c r="BO30" s="1148" t="s">
        <v>218</v>
      </c>
      <c r="BP30" s="1148"/>
      <c r="BQ30" s="1148"/>
      <c r="BR30" s="1149"/>
      <c r="BS30" s="71"/>
      <c r="BT30" s="72"/>
      <c r="BU30" s="68"/>
      <c r="BV30" s="1154" t="s">
        <v>219</v>
      </c>
      <c r="BW30" s="1155"/>
      <c r="BX30" s="1155"/>
      <c r="BY30" s="1155"/>
      <c r="BZ30" s="1155"/>
      <c r="CA30" s="1155"/>
      <c r="CB30" s="1155"/>
      <c r="CC30" s="1155"/>
      <c r="CD30" s="1155"/>
      <c r="CE30" s="1155"/>
      <c r="CF30" s="1155"/>
      <c r="CG30" s="1156"/>
      <c r="CH30" s="73"/>
      <c r="CK30" s="1148" t="s">
        <v>218</v>
      </c>
      <c r="CL30" s="1148"/>
      <c r="CM30" s="1148"/>
      <c r="CN30" s="1149"/>
      <c r="CO30" s="71"/>
      <c r="CP30" s="72"/>
      <c r="CQ30" s="68"/>
      <c r="CR30" s="1154" t="s">
        <v>219</v>
      </c>
      <c r="CS30" s="1155"/>
      <c r="CT30" s="1155"/>
      <c r="CU30" s="1155"/>
      <c r="CV30" s="1155"/>
      <c r="CW30" s="1155"/>
      <c r="CX30" s="1155"/>
      <c r="CY30" s="1155"/>
      <c r="CZ30" s="1155"/>
      <c r="DA30" s="1155"/>
      <c r="DB30" s="1155"/>
      <c r="DC30" s="1156"/>
      <c r="DD30" s="73"/>
      <c r="DG30" s="1148" t="s">
        <v>218</v>
      </c>
      <c r="DH30" s="1148"/>
      <c r="DI30" s="1148"/>
      <c r="DJ30" s="1149"/>
      <c r="DK30" s="71"/>
      <c r="DL30" s="72"/>
      <c r="DM30" s="68"/>
      <c r="DN30" s="1154" t="s">
        <v>219</v>
      </c>
      <c r="DO30" s="1155"/>
      <c r="DP30" s="1155"/>
      <c r="DQ30" s="1155"/>
      <c r="DR30" s="1155"/>
      <c r="DS30" s="1155"/>
      <c r="DT30" s="1155"/>
      <c r="DU30" s="1155"/>
      <c r="DV30" s="1155"/>
      <c r="DW30" s="1155"/>
      <c r="DX30" s="1155"/>
      <c r="DY30" s="1156"/>
      <c r="DZ30" s="73"/>
      <c r="EC30" s="1148" t="s">
        <v>218</v>
      </c>
      <c r="ED30" s="1148"/>
      <c r="EE30" s="1148"/>
      <c r="EF30" s="1149"/>
      <c r="EG30" s="71"/>
      <c r="EH30" s="72"/>
      <c r="EI30" s="68"/>
      <c r="EJ30" s="1154" t="s">
        <v>219</v>
      </c>
      <c r="EK30" s="1155"/>
      <c r="EL30" s="1155"/>
      <c r="EM30" s="1155"/>
      <c r="EN30" s="1155"/>
      <c r="EO30" s="1155"/>
      <c r="EP30" s="1155"/>
      <c r="EQ30" s="1155"/>
      <c r="ER30" s="1155"/>
      <c r="ES30" s="1155"/>
      <c r="ET30" s="1155"/>
      <c r="EU30" s="1156"/>
      <c r="EV30" s="73"/>
    </row>
    <row r="31" spans="1:153">
      <c r="A31" s="1150"/>
      <c r="B31" s="1150"/>
      <c r="C31" s="1150"/>
      <c r="D31" s="1151"/>
      <c r="E31" s="1143" t="s">
        <v>7</v>
      </c>
      <c r="F31" s="1144"/>
      <c r="G31" s="1157"/>
      <c r="H31" s="1158" t="s">
        <v>220</v>
      </c>
      <c r="I31" s="1159"/>
      <c r="J31" s="1160"/>
      <c r="K31" s="1158" t="s">
        <v>221</v>
      </c>
      <c r="L31" s="1159"/>
      <c r="M31" s="1160"/>
      <c r="N31" s="1158" t="s">
        <v>222</v>
      </c>
      <c r="O31" s="1159"/>
      <c r="P31" s="1160"/>
      <c r="Q31" s="1144" t="s">
        <v>223</v>
      </c>
      <c r="R31" s="1144"/>
      <c r="S31" s="1157"/>
      <c r="T31" s="73"/>
      <c r="W31" s="1150"/>
      <c r="X31" s="1150"/>
      <c r="Y31" s="1150"/>
      <c r="Z31" s="1151"/>
      <c r="AA31" s="1143" t="s">
        <v>7</v>
      </c>
      <c r="AB31" s="1144"/>
      <c r="AC31" s="1157"/>
      <c r="AD31" s="1158" t="s">
        <v>220</v>
      </c>
      <c r="AE31" s="1159"/>
      <c r="AF31" s="1160"/>
      <c r="AG31" s="1158" t="s">
        <v>221</v>
      </c>
      <c r="AH31" s="1159"/>
      <c r="AI31" s="1160"/>
      <c r="AJ31" s="1158" t="s">
        <v>222</v>
      </c>
      <c r="AK31" s="1159"/>
      <c r="AL31" s="1160"/>
      <c r="AM31" s="1144" t="s">
        <v>223</v>
      </c>
      <c r="AN31" s="1144"/>
      <c r="AO31" s="1157"/>
      <c r="AP31" s="73"/>
      <c r="AS31" s="1150"/>
      <c r="AT31" s="1150"/>
      <c r="AU31" s="1150"/>
      <c r="AV31" s="1151"/>
      <c r="AW31" s="1143" t="s">
        <v>7</v>
      </c>
      <c r="AX31" s="1144"/>
      <c r="AY31" s="1157"/>
      <c r="AZ31" s="1158" t="s">
        <v>220</v>
      </c>
      <c r="BA31" s="1159"/>
      <c r="BB31" s="1160"/>
      <c r="BC31" s="1158" t="s">
        <v>221</v>
      </c>
      <c r="BD31" s="1159"/>
      <c r="BE31" s="1160"/>
      <c r="BF31" s="1158" t="s">
        <v>222</v>
      </c>
      <c r="BG31" s="1159"/>
      <c r="BH31" s="1160"/>
      <c r="BI31" s="1144" t="s">
        <v>223</v>
      </c>
      <c r="BJ31" s="1144"/>
      <c r="BK31" s="1157"/>
      <c r="BL31" s="73"/>
      <c r="BO31" s="1150"/>
      <c r="BP31" s="1150"/>
      <c r="BQ31" s="1150"/>
      <c r="BR31" s="1151"/>
      <c r="BS31" s="1143" t="s">
        <v>7</v>
      </c>
      <c r="BT31" s="1144"/>
      <c r="BU31" s="1157"/>
      <c r="BV31" s="1158" t="s">
        <v>220</v>
      </c>
      <c r="BW31" s="1159"/>
      <c r="BX31" s="1160"/>
      <c r="BY31" s="1158" t="s">
        <v>221</v>
      </c>
      <c r="BZ31" s="1159"/>
      <c r="CA31" s="1160"/>
      <c r="CB31" s="1158" t="s">
        <v>222</v>
      </c>
      <c r="CC31" s="1159"/>
      <c r="CD31" s="1160"/>
      <c r="CE31" s="1144" t="s">
        <v>223</v>
      </c>
      <c r="CF31" s="1144"/>
      <c r="CG31" s="1157"/>
      <c r="CH31" s="73"/>
      <c r="CK31" s="1150"/>
      <c r="CL31" s="1150"/>
      <c r="CM31" s="1150"/>
      <c r="CN31" s="1151"/>
      <c r="CO31" s="1143" t="s">
        <v>7</v>
      </c>
      <c r="CP31" s="1144"/>
      <c r="CQ31" s="1157"/>
      <c r="CR31" s="1158" t="s">
        <v>220</v>
      </c>
      <c r="CS31" s="1159"/>
      <c r="CT31" s="1160"/>
      <c r="CU31" s="1158" t="s">
        <v>221</v>
      </c>
      <c r="CV31" s="1159"/>
      <c r="CW31" s="1160"/>
      <c r="CX31" s="1158" t="s">
        <v>222</v>
      </c>
      <c r="CY31" s="1159"/>
      <c r="CZ31" s="1160"/>
      <c r="DA31" s="1144" t="s">
        <v>223</v>
      </c>
      <c r="DB31" s="1144"/>
      <c r="DC31" s="1157"/>
      <c r="DD31" s="73"/>
      <c r="DG31" s="1150"/>
      <c r="DH31" s="1150"/>
      <c r="DI31" s="1150"/>
      <c r="DJ31" s="1151"/>
      <c r="DK31" s="1143" t="s">
        <v>7</v>
      </c>
      <c r="DL31" s="1144"/>
      <c r="DM31" s="1157"/>
      <c r="DN31" s="1158" t="s">
        <v>220</v>
      </c>
      <c r="DO31" s="1159"/>
      <c r="DP31" s="1160"/>
      <c r="DQ31" s="1158" t="s">
        <v>221</v>
      </c>
      <c r="DR31" s="1159"/>
      <c r="DS31" s="1160"/>
      <c r="DT31" s="1158" t="s">
        <v>222</v>
      </c>
      <c r="DU31" s="1159"/>
      <c r="DV31" s="1160"/>
      <c r="DW31" s="1144" t="s">
        <v>223</v>
      </c>
      <c r="DX31" s="1144"/>
      <c r="DY31" s="1157"/>
      <c r="DZ31" s="73"/>
      <c r="EC31" s="1150"/>
      <c r="ED31" s="1150"/>
      <c r="EE31" s="1150"/>
      <c r="EF31" s="1151"/>
      <c r="EG31" s="1143" t="s">
        <v>7</v>
      </c>
      <c r="EH31" s="1144"/>
      <c r="EI31" s="1157"/>
      <c r="EJ31" s="1158" t="s">
        <v>220</v>
      </c>
      <c r="EK31" s="1159"/>
      <c r="EL31" s="1160"/>
      <c r="EM31" s="1158" t="s">
        <v>221</v>
      </c>
      <c r="EN31" s="1159"/>
      <c r="EO31" s="1160"/>
      <c r="EP31" s="1158" t="s">
        <v>222</v>
      </c>
      <c r="EQ31" s="1159"/>
      <c r="ER31" s="1160"/>
      <c r="ES31" s="1144" t="s">
        <v>223</v>
      </c>
      <c r="ET31" s="1144"/>
      <c r="EU31" s="1157"/>
      <c r="EV31" s="73"/>
    </row>
    <row r="32" spans="1:153" ht="22.5">
      <c r="A32" s="1150"/>
      <c r="B32" s="1150"/>
      <c r="C32" s="1150"/>
      <c r="D32" s="1151"/>
      <c r="E32" s="1142" t="s">
        <v>11</v>
      </c>
      <c r="F32" s="1140"/>
      <c r="G32" s="1141"/>
      <c r="H32" s="1142" t="s">
        <v>224</v>
      </c>
      <c r="I32" s="1140"/>
      <c r="J32" s="1141"/>
      <c r="K32" s="1142" t="s">
        <v>225</v>
      </c>
      <c r="L32" s="1140"/>
      <c r="M32" s="1141"/>
      <c r="N32" s="1142" t="s">
        <v>226</v>
      </c>
      <c r="O32" s="1140"/>
      <c r="P32" s="1141"/>
      <c r="Q32" s="1140" t="s">
        <v>227</v>
      </c>
      <c r="R32" s="1140"/>
      <c r="S32" s="1141"/>
      <c r="T32" s="1143" t="s">
        <v>228</v>
      </c>
      <c r="U32" s="1144"/>
      <c r="W32" s="1150"/>
      <c r="X32" s="1150"/>
      <c r="Y32" s="1150"/>
      <c r="Z32" s="1151"/>
      <c r="AA32" s="1142" t="s">
        <v>11</v>
      </c>
      <c r="AB32" s="1140"/>
      <c r="AC32" s="1141"/>
      <c r="AD32" s="1142" t="s">
        <v>224</v>
      </c>
      <c r="AE32" s="1140"/>
      <c r="AF32" s="1141"/>
      <c r="AG32" s="1142" t="s">
        <v>225</v>
      </c>
      <c r="AH32" s="1140"/>
      <c r="AI32" s="1141"/>
      <c r="AJ32" s="1142" t="s">
        <v>226</v>
      </c>
      <c r="AK32" s="1140"/>
      <c r="AL32" s="1141"/>
      <c r="AM32" s="1140" t="s">
        <v>227</v>
      </c>
      <c r="AN32" s="1140"/>
      <c r="AO32" s="1141"/>
      <c r="AP32" s="1143" t="s">
        <v>228</v>
      </c>
      <c r="AQ32" s="1144"/>
      <c r="AS32" s="1150"/>
      <c r="AT32" s="1150"/>
      <c r="AU32" s="1150"/>
      <c r="AV32" s="1151"/>
      <c r="AW32" s="1142" t="s">
        <v>11</v>
      </c>
      <c r="AX32" s="1140"/>
      <c r="AY32" s="1141"/>
      <c r="AZ32" s="1142" t="s">
        <v>224</v>
      </c>
      <c r="BA32" s="1140"/>
      <c r="BB32" s="1141"/>
      <c r="BC32" s="1142" t="s">
        <v>225</v>
      </c>
      <c r="BD32" s="1140"/>
      <c r="BE32" s="1141"/>
      <c r="BF32" s="1142" t="s">
        <v>226</v>
      </c>
      <c r="BG32" s="1140"/>
      <c r="BH32" s="1141"/>
      <c r="BI32" s="1140" t="s">
        <v>227</v>
      </c>
      <c r="BJ32" s="1140"/>
      <c r="BK32" s="1141"/>
      <c r="BL32" s="1143" t="s">
        <v>228</v>
      </c>
      <c r="BM32" s="1144"/>
      <c r="BO32" s="1150"/>
      <c r="BP32" s="1150"/>
      <c r="BQ32" s="1150"/>
      <c r="BR32" s="1151"/>
      <c r="BS32" s="1142" t="s">
        <v>11</v>
      </c>
      <c r="BT32" s="1140"/>
      <c r="BU32" s="1141"/>
      <c r="BV32" s="1142" t="s">
        <v>224</v>
      </c>
      <c r="BW32" s="1140"/>
      <c r="BX32" s="1141"/>
      <c r="BY32" s="1142" t="s">
        <v>225</v>
      </c>
      <c r="BZ32" s="1140"/>
      <c r="CA32" s="1141"/>
      <c r="CB32" s="1142" t="s">
        <v>226</v>
      </c>
      <c r="CC32" s="1140"/>
      <c r="CD32" s="1141"/>
      <c r="CE32" s="1140" t="s">
        <v>227</v>
      </c>
      <c r="CF32" s="1140"/>
      <c r="CG32" s="1141"/>
      <c r="CH32" s="1143" t="s">
        <v>228</v>
      </c>
      <c r="CI32" s="1144"/>
      <c r="CK32" s="1150"/>
      <c r="CL32" s="1150"/>
      <c r="CM32" s="1150"/>
      <c r="CN32" s="1151"/>
      <c r="CO32" s="1142" t="s">
        <v>11</v>
      </c>
      <c r="CP32" s="1140"/>
      <c r="CQ32" s="1141"/>
      <c r="CR32" s="1142" t="s">
        <v>224</v>
      </c>
      <c r="CS32" s="1140"/>
      <c r="CT32" s="1141"/>
      <c r="CU32" s="1142" t="s">
        <v>225</v>
      </c>
      <c r="CV32" s="1140"/>
      <c r="CW32" s="1141"/>
      <c r="CX32" s="1142" t="s">
        <v>226</v>
      </c>
      <c r="CY32" s="1140"/>
      <c r="CZ32" s="1141"/>
      <c r="DA32" s="1140" t="s">
        <v>227</v>
      </c>
      <c r="DB32" s="1140"/>
      <c r="DC32" s="1141"/>
      <c r="DD32" s="1143" t="s">
        <v>228</v>
      </c>
      <c r="DE32" s="1144"/>
      <c r="DG32" s="1150"/>
      <c r="DH32" s="1150"/>
      <c r="DI32" s="1150"/>
      <c r="DJ32" s="1151"/>
      <c r="DK32" s="1142" t="s">
        <v>11</v>
      </c>
      <c r="DL32" s="1140"/>
      <c r="DM32" s="1141"/>
      <c r="DN32" s="1142" t="s">
        <v>224</v>
      </c>
      <c r="DO32" s="1140"/>
      <c r="DP32" s="1141"/>
      <c r="DQ32" s="1142" t="s">
        <v>225</v>
      </c>
      <c r="DR32" s="1140"/>
      <c r="DS32" s="1141"/>
      <c r="DT32" s="1142" t="s">
        <v>226</v>
      </c>
      <c r="DU32" s="1140"/>
      <c r="DV32" s="1141"/>
      <c r="DW32" s="1140" t="s">
        <v>227</v>
      </c>
      <c r="DX32" s="1140"/>
      <c r="DY32" s="1141"/>
      <c r="DZ32" s="1143" t="s">
        <v>228</v>
      </c>
      <c r="EA32" s="1144"/>
      <c r="EC32" s="1150"/>
      <c r="ED32" s="1150"/>
      <c r="EE32" s="1150"/>
      <c r="EF32" s="1151"/>
      <c r="EG32" s="1142" t="s">
        <v>11</v>
      </c>
      <c r="EH32" s="1140"/>
      <c r="EI32" s="1141"/>
      <c r="EJ32" s="1142" t="s">
        <v>224</v>
      </c>
      <c r="EK32" s="1140"/>
      <c r="EL32" s="1141"/>
      <c r="EM32" s="1142" t="s">
        <v>225</v>
      </c>
      <c r="EN32" s="1140"/>
      <c r="EO32" s="1141"/>
      <c r="EP32" s="1142" t="s">
        <v>226</v>
      </c>
      <c r="EQ32" s="1140"/>
      <c r="ER32" s="1141"/>
      <c r="ES32" s="1140" t="s">
        <v>227</v>
      </c>
      <c r="ET32" s="1140"/>
      <c r="EU32" s="1141"/>
      <c r="EV32" s="1143" t="s">
        <v>228</v>
      </c>
      <c r="EW32" s="1144"/>
    </row>
    <row r="33" spans="1:153">
      <c r="A33" s="1150"/>
      <c r="B33" s="1150"/>
      <c r="C33" s="1150"/>
      <c r="D33" s="1151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50"/>
      <c r="X33" s="1150"/>
      <c r="Y33" s="1150"/>
      <c r="Z33" s="1151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50"/>
      <c r="AT33" s="1150"/>
      <c r="AU33" s="1150"/>
      <c r="AV33" s="1151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50"/>
      <c r="BP33" s="1150"/>
      <c r="BQ33" s="1150"/>
      <c r="BR33" s="1151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50"/>
      <c r="CL33" s="1150"/>
      <c r="CM33" s="1150"/>
      <c r="CN33" s="1151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50"/>
      <c r="DH33" s="1150"/>
      <c r="DI33" s="1150"/>
      <c r="DJ33" s="1151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50"/>
      <c r="ED33" s="1150"/>
      <c r="EE33" s="1150"/>
      <c r="EF33" s="1151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52"/>
      <c r="B34" s="1152"/>
      <c r="C34" s="1152"/>
      <c r="D34" s="1153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52"/>
      <c r="X34" s="1152"/>
      <c r="Y34" s="1152"/>
      <c r="Z34" s="1153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52"/>
      <c r="AT34" s="1152"/>
      <c r="AU34" s="1152"/>
      <c r="AV34" s="1153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52"/>
      <c r="BP34" s="1152"/>
      <c r="BQ34" s="1152"/>
      <c r="BR34" s="1153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52"/>
      <c r="CL34" s="1152"/>
      <c r="CM34" s="1152"/>
      <c r="CN34" s="1153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52"/>
      <c r="DH34" s="1152"/>
      <c r="DI34" s="1152"/>
      <c r="DJ34" s="1153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52"/>
      <c r="ED34" s="1152"/>
      <c r="EE34" s="1152"/>
      <c r="EF34" s="1153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61" t="s">
        <v>254</v>
      </c>
      <c r="B35" s="1161"/>
      <c r="C35" s="1161"/>
      <c r="D35" s="1162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63" t="s">
        <v>11</v>
      </c>
      <c r="U35" s="1161"/>
      <c r="W35" s="1161" t="s">
        <v>254</v>
      </c>
      <c r="X35" s="1161"/>
      <c r="Y35" s="1161"/>
      <c r="Z35" s="1162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63" t="s">
        <v>11</v>
      </c>
      <c r="AQ35" s="1161"/>
      <c r="AS35" s="1161" t="s">
        <v>254</v>
      </c>
      <c r="AT35" s="1161"/>
      <c r="AU35" s="1161"/>
      <c r="AV35" s="1162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63" t="s">
        <v>11</v>
      </c>
      <c r="BM35" s="1161"/>
      <c r="BO35" s="1161" t="s">
        <v>254</v>
      </c>
      <c r="BP35" s="1161"/>
      <c r="BQ35" s="1161"/>
      <c r="BR35" s="1162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63" t="s">
        <v>11</v>
      </c>
      <c r="CI35" s="1161"/>
      <c r="CK35" s="1161" t="s">
        <v>254</v>
      </c>
      <c r="CL35" s="1161"/>
      <c r="CM35" s="1161"/>
      <c r="CN35" s="1162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63" t="s">
        <v>11</v>
      </c>
      <c r="DE35" s="1161"/>
      <c r="DG35" s="1161" t="s">
        <v>254</v>
      </c>
      <c r="DH35" s="1161"/>
      <c r="DI35" s="1161"/>
      <c r="DJ35" s="1162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63" t="s">
        <v>11</v>
      </c>
      <c r="EA35" s="1161"/>
      <c r="EC35" s="1161" t="s">
        <v>254</v>
      </c>
      <c r="ED35" s="1161"/>
      <c r="EE35" s="1161"/>
      <c r="EF35" s="1162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63" t="s">
        <v>11</v>
      </c>
      <c r="EW35" s="1161"/>
    </row>
    <row r="36" spans="1:153">
      <c r="A36" s="1164" t="s">
        <v>8</v>
      </c>
      <c r="B36" s="1164"/>
      <c r="C36" s="1164"/>
      <c r="D36" s="1165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66" t="s">
        <v>229</v>
      </c>
      <c r="U36" s="1164"/>
      <c r="V36" s="531"/>
      <c r="W36" s="1164" t="s">
        <v>8</v>
      </c>
      <c r="X36" s="1164"/>
      <c r="Y36" s="1164"/>
      <c r="Z36" s="1165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66" t="s">
        <v>229</v>
      </c>
      <c r="AQ36" s="1164"/>
      <c r="AS36" s="1164" t="s">
        <v>8</v>
      </c>
      <c r="AT36" s="1164"/>
      <c r="AU36" s="1164"/>
      <c r="AV36" s="1165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66" t="s">
        <v>229</v>
      </c>
      <c r="BM36" s="1164"/>
      <c r="BO36" s="1164" t="s">
        <v>8</v>
      </c>
      <c r="BP36" s="1164"/>
      <c r="BQ36" s="1164"/>
      <c r="BR36" s="1165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66" t="s">
        <v>229</v>
      </c>
      <c r="CI36" s="1164"/>
      <c r="CK36" s="1164" t="s">
        <v>8</v>
      </c>
      <c r="CL36" s="1164"/>
      <c r="CM36" s="1164"/>
      <c r="CN36" s="1165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66" t="s">
        <v>229</v>
      </c>
      <c r="DE36" s="1164"/>
      <c r="DG36" s="1164" t="s">
        <v>8</v>
      </c>
      <c r="DH36" s="1164"/>
      <c r="DI36" s="1164"/>
      <c r="DJ36" s="1165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66" t="s">
        <v>229</v>
      </c>
      <c r="EA36" s="1164"/>
      <c r="EC36" s="1164" t="s">
        <v>8</v>
      </c>
      <c r="ED36" s="1164"/>
      <c r="EE36" s="1164"/>
      <c r="EF36" s="1165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66" t="s">
        <v>229</v>
      </c>
      <c r="EW36" s="1164"/>
    </row>
    <row r="37" spans="1:153">
      <c r="A37" s="559" t="s">
        <v>230</v>
      </c>
      <c r="B37" s="1164" t="s">
        <v>12</v>
      </c>
      <c r="C37" s="1164"/>
      <c r="D37" s="1165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64" t="s">
        <v>12</v>
      </c>
      <c r="Y37" s="1164"/>
      <c r="Z37" s="1165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64" t="s">
        <v>12</v>
      </c>
      <c r="AU37" s="1164"/>
      <c r="AV37" s="1165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64" t="s">
        <v>12</v>
      </c>
      <c r="BQ37" s="1164"/>
      <c r="BR37" s="1165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64" t="s">
        <v>12</v>
      </c>
      <c r="CM37" s="1164"/>
      <c r="CN37" s="1165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64" t="s">
        <v>12</v>
      </c>
      <c r="DI37" s="1164"/>
      <c r="DJ37" s="1165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64" t="s">
        <v>12</v>
      </c>
      <c r="EE37" s="1164"/>
      <c r="EF37" s="1165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64" t="s">
        <v>9</v>
      </c>
      <c r="B38" s="1164"/>
      <c r="C38" s="1164"/>
      <c r="D38" s="1165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64" t="s">
        <v>9</v>
      </c>
      <c r="X38" s="1164"/>
      <c r="Y38" s="1164"/>
      <c r="Z38" s="1165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64" t="s">
        <v>9</v>
      </c>
      <c r="AT38" s="1164"/>
      <c r="AU38" s="1164"/>
      <c r="AV38" s="1165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64" t="s">
        <v>9</v>
      </c>
      <c r="BP38" s="1164"/>
      <c r="BQ38" s="1164"/>
      <c r="BR38" s="1165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64" t="s">
        <v>9</v>
      </c>
      <c r="CL38" s="1164"/>
      <c r="CM38" s="1164"/>
      <c r="CN38" s="1165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64" t="s">
        <v>9</v>
      </c>
      <c r="DH38" s="1164"/>
      <c r="DI38" s="1164"/>
      <c r="DJ38" s="1165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64" t="s">
        <v>9</v>
      </c>
      <c r="ED38" s="1164"/>
      <c r="EE38" s="1164"/>
      <c r="EF38" s="1165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67" t="s">
        <v>13</v>
      </c>
      <c r="C39" s="1167"/>
      <c r="D39" s="1168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67" t="s">
        <v>13</v>
      </c>
      <c r="Y39" s="1167"/>
      <c r="Z39" s="1168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67" t="s">
        <v>13</v>
      </c>
      <c r="AU39" s="1167"/>
      <c r="AV39" s="1168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67" t="s">
        <v>13</v>
      </c>
      <c r="BQ39" s="1167"/>
      <c r="BR39" s="1168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67" t="s">
        <v>13</v>
      </c>
      <c r="CM39" s="1167"/>
      <c r="CN39" s="1168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67" t="s">
        <v>13</v>
      </c>
      <c r="DI39" s="1167"/>
      <c r="DJ39" s="1168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67" t="s">
        <v>13</v>
      </c>
      <c r="EE39" s="1167"/>
      <c r="EF39" s="1168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64" t="s">
        <v>233</v>
      </c>
      <c r="B40" s="1164"/>
      <c r="C40" s="1164"/>
      <c r="D40" s="1165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64" t="s">
        <v>233</v>
      </c>
      <c r="X40" s="1164"/>
      <c r="Y40" s="1164"/>
      <c r="Z40" s="1165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64" t="s">
        <v>233</v>
      </c>
      <c r="AT40" s="1164"/>
      <c r="AU40" s="1164"/>
      <c r="AV40" s="1165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64" t="s">
        <v>233</v>
      </c>
      <c r="BP40" s="1164"/>
      <c r="BQ40" s="1164"/>
      <c r="BR40" s="1165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64" t="s">
        <v>233</v>
      </c>
      <c r="CL40" s="1164"/>
      <c r="CM40" s="1164"/>
      <c r="CN40" s="1165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64" t="s">
        <v>233</v>
      </c>
      <c r="DH40" s="1164"/>
      <c r="DI40" s="1164"/>
      <c r="DJ40" s="1165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64" t="s">
        <v>233</v>
      </c>
      <c r="ED40" s="1164"/>
      <c r="EE40" s="1164"/>
      <c r="EF40" s="1165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64" t="s">
        <v>237</v>
      </c>
      <c r="B42" s="1164"/>
      <c r="C42" s="1164"/>
      <c r="D42" s="1165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64" t="s">
        <v>237</v>
      </c>
      <c r="X42" s="1164"/>
      <c r="Y42" s="1164"/>
      <c r="Z42" s="1165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64" t="s">
        <v>237</v>
      </c>
      <c r="AT42" s="1164"/>
      <c r="AU42" s="1164"/>
      <c r="AV42" s="1165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64" t="s">
        <v>237</v>
      </c>
      <c r="BP42" s="1164"/>
      <c r="BQ42" s="1164"/>
      <c r="BR42" s="1165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64" t="s">
        <v>237</v>
      </c>
      <c r="CL42" s="1164"/>
      <c r="CM42" s="1164"/>
      <c r="CN42" s="1165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64" t="s">
        <v>237</v>
      </c>
      <c r="DH42" s="1164"/>
      <c r="DI42" s="1164"/>
      <c r="DJ42" s="1165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64" t="s">
        <v>237</v>
      </c>
      <c r="ED42" s="1164"/>
      <c r="EE42" s="1164"/>
      <c r="EF42" s="1165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44" t="s">
        <v>239</v>
      </c>
      <c r="B43" s="1144"/>
      <c r="C43" s="1144"/>
      <c r="D43" s="1157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44" t="s">
        <v>239</v>
      </c>
      <c r="X43" s="1144"/>
      <c r="Y43" s="1144"/>
      <c r="Z43" s="1157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44" t="s">
        <v>239</v>
      </c>
      <c r="AT43" s="1144"/>
      <c r="AU43" s="1144"/>
      <c r="AV43" s="1157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44" t="s">
        <v>239</v>
      </c>
      <c r="BP43" s="1144"/>
      <c r="BQ43" s="1144"/>
      <c r="BR43" s="1157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44" t="s">
        <v>239</v>
      </c>
      <c r="CL43" s="1144"/>
      <c r="CM43" s="1144"/>
      <c r="CN43" s="1157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44" t="s">
        <v>239</v>
      </c>
      <c r="DH43" s="1144"/>
      <c r="DI43" s="1144"/>
      <c r="DJ43" s="1157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44" t="s">
        <v>239</v>
      </c>
      <c r="ED43" s="1144"/>
      <c r="EE43" s="1144"/>
      <c r="EF43" s="1157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48" t="s">
        <v>218</v>
      </c>
      <c r="B52" s="1148"/>
      <c r="C52" s="1148"/>
      <c r="D52" s="1149"/>
      <c r="E52" s="71"/>
      <c r="F52" s="72"/>
      <c r="G52" s="68"/>
      <c r="H52" s="1154" t="s">
        <v>219</v>
      </c>
      <c r="I52" s="1155"/>
      <c r="J52" s="1155"/>
      <c r="K52" s="1155"/>
      <c r="L52" s="1155"/>
      <c r="M52" s="1155"/>
      <c r="N52" s="1155"/>
      <c r="O52" s="1155"/>
      <c r="P52" s="1155"/>
      <c r="Q52" s="1155"/>
      <c r="R52" s="1155"/>
      <c r="S52" s="1156"/>
      <c r="T52" s="73"/>
    </row>
    <row r="53" spans="1:22">
      <c r="A53" s="1150"/>
      <c r="B53" s="1150"/>
      <c r="C53" s="1150"/>
      <c r="D53" s="1151"/>
      <c r="E53" s="1143" t="s">
        <v>7</v>
      </c>
      <c r="F53" s="1144"/>
      <c r="G53" s="1157"/>
      <c r="H53" s="1158" t="s">
        <v>220</v>
      </c>
      <c r="I53" s="1159"/>
      <c r="J53" s="1160"/>
      <c r="K53" s="1158" t="s">
        <v>221</v>
      </c>
      <c r="L53" s="1159"/>
      <c r="M53" s="1160"/>
      <c r="N53" s="1158" t="s">
        <v>222</v>
      </c>
      <c r="O53" s="1159"/>
      <c r="P53" s="1160"/>
      <c r="Q53" s="1144" t="s">
        <v>223</v>
      </c>
      <c r="R53" s="1144"/>
      <c r="S53" s="1157"/>
      <c r="T53" s="73"/>
    </row>
    <row r="54" spans="1:22" ht="22.5">
      <c r="A54" s="1150"/>
      <c r="B54" s="1150"/>
      <c r="C54" s="1150"/>
      <c r="D54" s="1151"/>
      <c r="E54" s="1142" t="s">
        <v>11</v>
      </c>
      <c r="F54" s="1140"/>
      <c r="G54" s="1141"/>
      <c r="H54" s="1142" t="s">
        <v>224</v>
      </c>
      <c r="I54" s="1140"/>
      <c r="J54" s="1141"/>
      <c r="K54" s="1142" t="s">
        <v>225</v>
      </c>
      <c r="L54" s="1140"/>
      <c r="M54" s="1141"/>
      <c r="N54" s="1142" t="s">
        <v>226</v>
      </c>
      <c r="O54" s="1140"/>
      <c r="P54" s="1141"/>
      <c r="Q54" s="1140" t="s">
        <v>227</v>
      </c>
      <c r="R54" s="1140"/>
      <c r="S54" s="1141"/>
      <c r="T54" s="1143" t="s">
        <v>228</v>
      </c>
      <c r="U54" s="1144"/>
    </row>
    <row r="55" spans="1:22">
      <c r="A55" s="1150"/>
      <c r="B55" s="1150"/>
      <c r="C55" s="1150"/>
      <c r="D55" s="1151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52"/>
      <c r="B56" s="1152"/>
      <c r="C56" s="1152"/>
      <c r="D56" s="1153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61" t="s">
        <v>254</v>
      </c>
      <c r="B57" s="1161"/>
      <c r="C57" s="1161"/>
      <c r="D57" s="1162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63" t="s">
        <v>11</v>
      </c>
      <c r="U57" s="1161"/>
    </row>
    <row r="58" spans="1:22">
      <c r="A58" s="1164" t="s">
        <v>8</v>
      </c>
      <c r="B58" s="1164"/>
      <c r="C58" s="1164"/>
      <c r="D58" s="1165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66" t="s">
        <v>229</v>
      </c>
      <c r="U58" s="1164"/>
      <c r="V58" s="531"/>
    </row>
    <row r="59" spans="1:22">
      <c r="A59" s="559" t="s">
        <v>230</v>
      </c>
      <c r="B59" s="1164" t="s">
        <v>12</v>
      </c>
      <c r="C59" s="1164"/>
      <c r="D59" s="1165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64" t="s">
        <v>9</v>
      </c>
      <c r="B60" s="1164"/>
      <c r="C60" s="1164"/>
      <c r="D60" s="1165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64" t="s">
        <v>13</v>
      </c>
      <c r="C61" s="1164"/>
      <c r="D61" s="1165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64" t="s">
        <v>233</v>
      </c>
      <c r="B62" s="1164"/>
      <c r="C62" s="1164"/>
      <c r="D62" s="1165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66" t="s">
        <v>234</v>
      </c>
      <c r="U62" s="1164"/>
      <c r="V62" s="1164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64" t="s">
        <v>237</v>
      </c>
      <c r="B64" s="1164"/>
      <c r="C64" s="1164"/>
      <c r="D64" s="1165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40" t="s">
        <v>239</v>
      </c>
      <c r="B65" s="1140"/>
      <c r="C65" s="1140"/>
      <c r="D65" s="114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74" t="s">
        <v>218</v>
      </c>
      <c r="B74" s="1174"/>
      <c r="C74" s="1174"/>
      <c r="D74" s="1175"/>
      <c r="E74" s="194"/>
      <c r="F74" s="195"/>
      <c r="G74" s="196"/>
      <c r="H74" s="1180" t="s">
        <v>219</v>
      </c>
      <c r="I74" s="1181"/>
      <c r="J74" s="1181"/>
      <c r="K74" s="1181"/>
      <c r="L74" s="1181"/>
      <c r="M74" s="1181"/>
      <c r="N74" s="1181"/>
      <c r="O74" s="1181"/>
      <c r="P74" s="1181"/>
      <c r="Q74" s="1181"/>
      <c r="R74" s="1181"/>
      <c r="S74" s="1182"/>
      <c r="T74" s="197"/>
    </row>
    <row r="75" spans="1:22" s="192" customFormat="1">
      <c r="A75" s="1176"/>
      <c r="B75" s="1176"/>
      <c r="C75" s="1176"/>
      <c r="D75" s="1177"/>
      <c r="E75" s="1172" t="s">
        <v>7</v>
      </c>
      <c r="F75" s="1173"/>
      <c r="G75" s="1183"/>
      <c r="H75" s="1184" t="s">
        <v>220</v>
      </c>
      <c r="I75" s="1185"/>
      <c r="J75" s="1186"/>
      <c r="K75" s="1184" t="s">
        <v>221</v>
      </c>
      <c r="L75" s="1185"/>
      <c r="M75" s="1186"/>
      <c r="N75" s="1184" t="s">
        <v>222</v>
      </c>
      <c r="O75" s="1185"/>
      <c r="P75" s="1186"/>
      <c r="Q75" s="1173" t="s">
        <v>223</v>
      </c>
      <c r="R75" s="1173"/>
      <c r="S75" s="1183"/>
      <c r="T75" s="197"/>
    </row>
    <row r="76" spans="1:22" s="192" customFormat="1" ht="22.5">
      <c r="A76" s="1176"/>
      <c r="B76" s="1176"/>
      <c r="C76" s="1176"/>
      <c r="D76" s="1177"/>
      <c r="E76" s="1169" t="s">
        <v>11</v>
      </c>
      <c r="F76" s="1170"/>
      <c r="G76" s="1171"/>
      <c r="H76" s="1169" t="s">
        <v>262</v>
      </c>
      <c r="I76" s="1170"/>
      <c r="J76" s="1171"/>
      <c r="K76" s="1169" t="s">
        <v>263</v>
      </c>
      <c r="L76" s="1170"/>
      <c r="M76" s="1171"/>
      <c r="N76" s="1169" t="s">
        <v>226</v>
      </c>
      <c r="O76" s="1170"/>
      <c r="P76" s="1171"/>
      <c r="Q76" s="1170" t="s">
        <v>227</v>
      </c>
      <c r="R76" s="1170"/>
      <c r="S76" s="1171"/>
      <c r="T76" s="1172" t="s">
        <v>228</v>
      </c>
      <c r="U76" s="1173"/>
    </row>
    <row r="77" spans="1:22" s="192" customFormat="1">
      <c r="A77" s="1176"/>
      <c r="B77" s="1176"/>
      <c r="C77" s="1176"/>
      <c r="D77" s="1177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78"/>
      <c r="B78" s="1178"/>
      <c r="C78" s="1178"/>
      <c r="D78" s="1179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89" t="s">
        <v>254</v>
      </c>
      <c r="B79" s="1189"/>
      <c r="C79" s="1189"/>
      <c r="D79" s="1190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91" t="s">
        <v>11</v>
      </c>
      <c r="U79" s="1189"/>
    </row>
    <row r="80" spans="1:22" s="192" customFormat="1">
      <c r="A80" s="1187" t="s">
        <v>8</v>
      </c>
      <c r="B80" s="1187"/>
      <c r="C80" s="1187"/>
      <c r="D80" s="1188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92" t="s">
        <v>229</v>
      </c>
      <c r="U80" s="1187"/>
      <c r="V80" s="204"/>
    </row>
    <row r="81" spans="1:22" s="192" customFormat="1">
      <c r="A81" s="566" t="s">
        <v>230</v>
      </c>
      <c r="B81" s="1187" t="s">
        <v>12</v>
      </c>
      <c r="C81" s="1187"/>
      <c r="D81" s="1188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87" t="s">
        <v>9</v>
      </c>
      <c r="B82" s="1187"/>
      <c r="C82" s="1187"/>
      <c r="D82" s="1188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87" t="s">
        <v>13</v>
      </c>
      <c r="C83" s="1187"/>
      <c r="D83" s="1188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87" t="s">
        <v>233</v>
      </c>
      <c r="B84" s="1187"/>
      <c r="C84" s="1187"/>
      <c r="D84" s="1188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92" t="s">
        <v>234</v>
      </c>
      <c r="U84" s="1187"/>
      <c r="V84" s="1187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87" t="s">
        <v>237</v>
      </c>
      <c r="B86" s="1187"/>
      <c r="C86" s="1187"/>
      <c r="D86" s="1188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70" t="s">
        <v>239</v>
      </c>
      <c r="B87" s="1170"/>
      <c r="C87" s="1170"/>
      <c r="D87" s="1171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48" t="s">
        <v>218</v>
      </c>
      <c r="B96" s="1148"/>
      <c r="C96" s="1148"/>
      <c r="D96" s="1149"/>
      <c r="E96" s="71"/>
      <c r="F96" s="72"/>
      <c r="G96" s="68"/>
      <c r="H96" s="1154" t="s">
        <v>219</v>
      </c>
      <c r="I96" s="1155"/>
      <c r="J96" s="1155"/>
      <c r="K96" s="1155"/>
      <c r="L96" s="1155"/>
      <c r="M96" s="1155"/>
      <c r="N96" s="1155"/>
      <c r="O96" s="1155"/>
      <c r="P96" s="1155"/>
      <c r="Q96" s="1155"/>
      <c r="R96" s="1155"/>
      <c r="S96" s="1156"/>
      <c r="T96" s="73"/>
    </row>
    <row r="97" spans="1:22">
      <c r="A97" s="1150"/>
      <c r="B97" s="1150"/>
      <c r="C97" s="1150"/>
      <c r="D97" s="1151"/>
      <c r="E97" s="1143" t="s">
        <v>7</v>
      </c>
      <c r="F97" s="1144"/>
      <c r="G97" s="1157"/>
      <c r="H97" s="1158" t="s">
        <v>220</v>
      </c>
      <c r="I97" s="1159"/>
      <c r="J97" s="1160"/>
      <c r="K97" s="1158" t="s">
        <v>221</v>
      </c>
      <c r="L97" s="1159"/>
      <c r="M97" s="1160"/>
      <c r="N97" s="1158" t="s">
        <v>222</v>
      </c>
      <c r="O97" s="1159"/>
      <c r="P97" s="1160"/>
      <c r="Q97" s="1144" t="s">
        <v>223</v>
      </c>
      <c r="R97" s="1144"/>
      <c r="S97" s="1157"/>
      <c r="T97" s="73"/>
    </row>
    <row r="98" spans="1:22" ht="22.5">
      <c r="A98" s="1150"/>
      <c r="B98" s="1150"/>
      <c r="C98" s="1150"/>
      <c r="D98" s="1151"/>
      <c r="E98" s="1142" t="s">
        <v>11</v>
      </c>
      <c r="F98" s="1140"/>
      <c r="G98" s="1141"/>
      <c r="H98" s="1142" t="s">
        <v>224</v>
      </c>
      <c r="I98" s="1140"/>
      <c r="J98" s="1141"/>
      <c r="K98" s="1142" t="s">
        <v>225</v>
      </c>
      <c r="L98" s="1140"/>
      <c r="M98" s="1141"/>
      <c r="N98" s="1142" t="s">
        <v>226</v>
      </c>
      <c r="O98" s="1140"/>
      <c r="P98" s="1141"/>
      <c r="Q98" s="1140" t="s">
        <v>227</v>
      </c>
      <c r="R98" s="1140"/>
      <c r="S98" s="1141"/>
      <c r="T98" s="1143" t="s">
        <v>228</v>
      </c>
      <c r="U98" s="1144"/>
    </row>
    <row r="99" spans="1:22">
      <c r="A99" s="1150"/>
      <c r="B99" s="1150"/>
      <c r="C99" s="1150"/>
      <c r="D99" s="1151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52"/>
      <c r="B100" s="1152"/>
      <c r="C100" s="1152"/>
      <c r="D100" s="1153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61" t="s">
        <v>254</v>
      </c>
      <c r="B101" s="1161"/>
      <c r="C101" s="1161"/>
      <c r="D101" s="1162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63" t="s">
        <v>11</v>
      </c>
      <c r="U101" s="1161"/>
    </row>
    <row r="102" spans="1:22">
      <c r="A102" s="1164" t="s">
        <v>8</v>
      </c>
      <c r="B102" s="1164"/>
      <c r="C102" s="1164"/>
      <c r="D102" s="1165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66" t="s">
        <v>229</v>
      </c>
      <c r="U102" s="1164"/>
      <c r="V102" s="531"/>
    </row>
    <row r="103" spans="1:22">
      <c r="A103" s="559" t="s">
        <v>230</v>
      </c>
      <c r="B103" s="1164" t="s">
        <v>12</v>
      </c>
      <c r="C103" s="1164"/>
      <c r="D103" s="1165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64" t="s">
        <v>9</v>
      </c>
      <c r="B104" s="1164"/>
      <c r="C104" s="1164"/>
      <c r="D104" s="1165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64" t="s">
        <v>13</v>
      </c>
      <c r="C105" s="1164"/>
      <c r="D105" s="1165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64" t="s">
        <v>233</v>
      </c>
      <c r="B106" s="1164"/>
      <c r="C106" s="1164"/>
      <c r="D106" s="1165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66" t="s">
        <v>234</v>
      </c>
      <c r="U106" s="1164"/>
      <c r="V106" s="1164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64" t="s">
        <v>237</v>
      </c>
      <c r="B108" s="1164"/>
      <c r="C108" s="1164"/>
      <c r="D108" s="1165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40" t="s">
        <v>239</v>
      </c>
      <c r="B109" s="1140"/>
      <c r="C109" s="1140"/>
      <c r="D109" s="1141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48" t="s">
        <v>218</v>
      </c>
      <c r="B118" s="1148"/>
      <c r="C118" s="1148"/>
      <c r="D118" s="1149"/>
      <c r="E118" s="71"/>
      <c r="F118" s="72"/>
      <c r="G118" s="68"/>
      <c r="H118" s="1154" t="s">
        <v>219</v>
      </c>
      <c r="I118" s="1155"/>
      <c r="J118" s="1155"/>
      <c r="K118" s="1155"/>
      <c r="L118" s="1155"/>
      <c r="M118" s="1155"/>
      <c r="N118" s="1155"/>
      <c r="O118" s="1155"/>
      <c r="P118" s="1155"/>
      <c r="Q118" s="1155"/>
      <c r="R118" s="1155"/>
      <c r="S118" s="1156"/>
      <c r="T118" s="73"/>
    </row>
    <row r="119" spans="1:22">
      <c r="A119" s="1150"/>
      <c r="B119" s="1150"/>
      <c r="C119" s="1150"/>
      <c r="D119" s="1151"/>
      <c r="E119" s="1143" t="s">
        <v>7</v>
      </c>
      <c r="F119" s="1144"/>
      <c r="G119" s="1157"/>
      <c r="H119" s="1158" t="s">
        <v>220</v>
      </c>
      <c r="I119" s="1159"/>
      <c r="J119" s="1160"/>
      <c r="K119" s="1158" t="s">
        <v>221</v>
      </c>
      <c r="L119" s="1159"/>
      <c r="M119" s="1160"/>
      <c r="N119" s="1158" t="s">
        <v>222</v>
      </c>
      <c r="O119" s="1159"/>
      <c r="P119" s="1160"/>
      <c r="Q119" s="1144" t="s">
        <v>223</v>
      </c>
      <c r="R119" s="1144"/>
      <c r="S119" s="1157"/>
      <c r="T119" s="73"/>
    </row>
    <row r="120" spans="1:22" ht="22.5">
      <c r="A120" s="1150"/>
      <c r="B120" s="1150"/>
      <c r="C120" s="1150"/>
      <c r="D120" s="1151"/>
      <c r="E120" s="1142" t="s">
        <v>11</v>
      </c>
      <c r="F120" s="1140"/>
      <c r="G120" s="1141"/>
      <c r="H120" s="1142" t="s">
        <v>224</v>
      </c>
      <c r="I120" s="1140"/>
      <c r="J120" s="1141"/>
      <c r="K120" s="1142" t="s">
        <v>225</v>
      </c>
      <c r="L120" s="1140"/>
      <c r="M120" s="1141"/>
      <c r="N120" s="1142" t="s">
        <v>226</v>
      </c>
      <c r="O120" s="1140"/>
      <c r="P120" s="1141"/>
      <c r="Q120" s="1140" t="s">
        <v>227</v>
      </c>
      <c r="R120" s="1140"/>
      <c r="S120" s="1141"/>
      <c r="T120" s="1143" t="s">
        <v>228</v>
      </c>
      <c r="U120" s="1144"/>
    </row>
    <row r="121" spans="1:22">
      <c r="A121" s="1150"/>
      <c r="B121" s="1150"/>
      <c r="C121" s="1150"/>
      <c r="D121" s="1151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52"/>
      <c r="B122" s="1152"/>
      <c r="C122" s="1152"/>
      <c r="D122" s="1153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61" t="s">
        <v>254</v>
      </c>
      <c r="B123" s="1161"/>
      <c r="C123" s="1161"/>
      <c r="D123" s="1162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63" t="s">
        <v>11</v>
      </c>
      <c r="U123" s="1161"/>
    </row>
    <row r="124" spans="1:22">
      <c r="A124" s="1164" t="s">
        <v>8</v>
      </c>
      <c r="B124" s="1164"/>
      <c r="C124" s="1164"/>
      <c r="D124" s="1165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66" t="s">
        <v>229</v>
      </c>
      <c r="U124" s="1164"/>
      <c r="V124" s="531"/>
    </row>
    <row r="125" spans="1:22">
      <c r="A125" s="559" t="s">
        <v>230</v>
      </c>
      <c r="B125" s="1164" t="s">
        <v>12</v>
      </c>
      <c r="C125" s="1164"/>
      <c r="D125" s="1165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64" t="s">
        <v>9</v>
      </c>
      <c r="B126" s="1164"/>
      <c r="C126" s="1164"/>
      <c r="D126" s="1165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64" t="s">
        <v>13</v>
      </c>
      <c r="C127" s="1164"/>
      <c r="D127" s="1165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64" t="s">
        <v>233</v>
      </c>
      <c r="B128" s="1164"/>
      <c r="C128" s="1164"/>
      <c r="D128" s="1165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66" t="s">
        <v>234</v>
      </c>
      <c r="U128" s="1164"/>
      <c r="V128" s="1164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64" t="s">
        <v>237</v>
      </c>
      <c r="B130" s="1164"/>
      <c r="C130" s="1164"/>
      <c r="D130" s="1165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40" t="s">
        <v>239</v>
      </c>
      <c r="B131" s="1140"/>
      <c r="C131" s="1140"/>
      <c r="D131" s="114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48" t="s">
        <v>218</v>
      </c>
      <c r="B138" s="1148"/>
      <c r="C138" s="1148"/>
      <c r="D138" s="1149"/>
      <c r="E138" s="71"/>
      <c r="F138" s="72"/>
      <c r="G138" s="68"/>
      <c r="H138" s="1154" t="s">
        <v>219</v>
      </c>
      <c r="I138" s="1155"/>
      <c r="J138" s="1155"/>
      <c r="K138" s="1155"/>
      <c r="L138" s="1155"/>
      <c r="M138" s="1155"/>
      <c r="N138" s="1155"/>
      <c r="O138" s="1155"/>
      <c r="P138" s="1155"/>
      <c r="Q138" s="1155"/>
      <c r="R138" s="1155"/>
      <c r="S138" s="1156"/>
      <c r="T138" s="73"/>
    </row>
    <row r="139" spans="1:22">
      <c r="A139" s="1150"/>
      <c r="B139" s="1150"/>
      <c r="C139" s="1150"/>
      <c r="D139" s="1151"/>
      <c r="E139" s="1143" t="s">
        <v>7</v>
      </c>
      <c r="F139" s="1144"/>
      <c r="G139" s="1157"/>
      <c r="H139" s="1158" t="s">
        <v>220</v>
      </c>
      <c r="I139" s="1159"/>
      <c r="J139" s="1160"/>
      <c r="K139" s="1158" t="s">
        <v>221</v>
      </c>
      <c r="L139" s="1159"/>
      <c r="M139" s="1160"/>
      <c r="N139" s="1158" t="s">
        <v>222</v>
      </c>
      <c r="O139" s="1159"/>
      <c r="P139" s="1160"/>
      <c r="Q139" s="1144" t="s">
        <v>223</v>
      </c>
      <c r="R139" s="1144"/>
      <c r="S139" s="1157"/>
      <c r="T139" s="73"/>
    </row>
    <row r="140" spans="1:22" ht="22.5">
      <c r="A140" s="1150"/>
      <c r="B140" s="1150"/>
      <c r="C140" s="1150"/>
      <c r="D140" s="1151"/>
      <c r="E140" s="1142" t="s">
        <v>11</v>
      </c>
      <c r="F140" s="1140"/>
      <c r="G140" s="1141"/>
      <c r="H140" s="1142" t="s">
        <v>224</v>
      </c>
      <c r="I140" s="1140"/>
      <c r="J140" s="1141"/>
      <c r="K140" s="1142" t="s">
        <v>225</v>
      </c>
      <c r="L140" s="1140"/>
      <c r="M140" s="1141"/>
      <c r="N140" s="1142" t="s">
        <v>226</v>
      </c>
      <c r="O140" s="1140"/>
      <c r="P140" s="1141"/>
      <c r="Q140" s="1140" t="s">
        <v>227</v>
      </c>
      <c r="R140" s="1140"/>
      <c r="S140" s="1141"/>
      <c r="T140" s="1143" t="s">
        <v>228</v>
      </c>
      <c r="U140" s="1144"/>
    </row>
    <row r="141" spans="1:22">
      <c r="A141" s="1150"/>
      <c r="B141" s="1150"/>
      <c r="C141" s="1150"/>
      <c r="D141" s="1151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52"/>
      <c r="B142" s="1152"/>
      <c r="C142" s="1152"/>
      <c r="D142" s="1153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61" t="s">
        <v>254</v>
      </c>
      <c r="B143" s="1161"/>
      <c r="C143" s="1161"/>
      <c r="D143" s="1162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63" t="s">
        <v>11</v>
      </c>
      <c r="U143" s="1161"/>
    </row>
    <row r="144" spans="1:22">
      <c r="A144" s="1164" t="s">
        <v>8</v>
      </c>
      <c r="B144" s="1164"/>
      <c r="C144" s="1164"/>
      <c r="D144" s="1165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66" t="s">
        <v>229</v>
      </c>
      <c r="U144" s="1164"/>
      <c r="V144" s="531"/>
    </row>
    <row r="145" spans="1:22">
      <c r="A145" s="559" t="s">
        <v>230</v>
      </c>
      <c r="B145" s="1164" t="s">
        <v>12</v>
      </c>
      <c r="C145" s="1164"/>
      <c r="D145" s="1165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64" t="s">
        <v>9</v>
      </c>
      <c r="B146" s="1164"/>
      <c r="C146" s="1164"/>
      <c r="D146" s="1165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64" t="s">
        <v>13</v>
      </c>
      <c r="C147" s="1164"/>
      <c r="D147" s="1165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64" t="s">
        <v>233</v>
      </c>
      <c r="B148" s="1164"/>
      <c r="C148" s="1164"/>
      <c r="D148" s="1165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66" t="s">
        <v>234</v>
      </c>
      <c r="U148" s="1164"/>
      <c r="V148" s="1164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64" t="s">
        <v>267</v>
      </c>
      <c r="B150" s="1164"/>
      <c r="C150" s="1164"/>
      <c r="D150" s="1165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40"/>
      <c r="B151" s="1140"/>
      <c r="C151" s="1140"/>
      <c r="D151" s="1141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8" t="s">
        <v>218</v>
      </c>
      <c r="B156" s="1118"/>
      <c r="C156" s="1118"/>
      <c r="D156" s="1199"/>
      <c r="E156" s="261"/>
      <c r="F156" s="262"/>
      <c r="G156" s="263"/>
      <c r="H156" s="1125" t="s">
        <v>219</v>
      </c>
      <c r="I156" s="1126"/>
      <c r="J156" s="1126"/>
      <c r="K156" s="1126"/>
      <c r="L156" s="1126"/>
      <c r="M156" s="1126"/>
      <c r="N156" s="1126"/>
      <c r="O156" s="1126"/>
      <c r="P156" s="1126"/>
      <c r="Q156" s="1126"/>
      <c r="R156" s="1126"/>
      <c r="S156" s="1127"/>
      <c r="T156" s="269"/>
    </row>
    <row r="157" spans="1:22" s="260" customFormat="1">
      <c r="A157" s="1200"/>
      <c r="B157" s="1200"/>
      <c r="C157" s="1200"/>
      <c r="D157" s="1201"/>
      <c r="E157" s="1128" t="s">
        <v>7</v>
      </c>
      <c r="F157" s="1129"/>
      <c r="G157" s="1130"/>
      <c r="H157" s="1131" t="s">
        <v>220</v>
      </c>
      <c r="I157" s="1132"/>
      <c r="J157" s="1133"/>
      <c r="K157" s="1131" t="s">
        <v>221</v>
      </c>
      <c r="L157" s="1132"/>
      <c r="M157" s="1133"/>
      <c r="N157" s="1131" t="s">
        <v>222</v>
      </c>
      <c r="O157" s="1132"/>
      <c r="P157" s="1133"/>
      <c r="Q157" s="1129" t="s">
        <v>223</v>
      </c>
      <c r="R157" s="1129"/>
      <c r="S157" s="1130"/>
      <c r="T157" s="269"/>
    </row>
    <row r="158" spans="1:22" s="260" customFormat="1" ht="22.5">
      <c r="A158" s="1200"/>
      <c r="B158" s="1200"/>
      <c r="C158" s="1200"/>
      <c r="D158" s="1201"/>
      <c r="E158" s="1115" t="s">
        <v>11</v>
      </c>
      <c r="F158" s="1113"/>
      <c r="G158" s="1114"/>
      <c r="H158" s="1115" t="s">
        <v>268</v>
      </c>
      <c r="I158" s="1113"/>
      <c r="J158" s="1114"/>
      <c r="K158" s="1115" t="s">
        <v>269</v>
      </c>
      <c r="L158" s="1113"/>
      <c r="M158" s="1114"/>
      <c r="N158" s="1115" t="s">
        <v>226</v>
      </c>
      <c r="O158" s="1113"/>
      <c r="P158" s="1114"/>
      <c r="Q158" s="1113" t="s">
        <v>227</v>
      </c>
      <c r="R158" s="1113"/>
      <c r="S158" s="1114"/>
      <c r="T158" s="1128" t="s">
        <v>228</v>
      </c>
      <c r="U158" s="1129"/>
    </row>
    <row r="159" spans="1:22" s="260" customFormat="1">
      <c r="A159" s="1200"/>
      <c r="B159" s="1200"/>
      <c r="C159" s="1200"/>
      <c r="D159" s="1201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202"/>
      <c r="B160" s="1202"/>
      <c r="C160" s="1202"/>
      <c r="D160" s="1203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96" t="s">
        <v>254</v>
      </c>
      <c r="B161" s="1196"/>
      <c r="C161" s="1196"/>
      <c r="D161" s="1197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98" t="s">
        <v>11</v>
      </c>
      <c r="U161" s="1196"/>
    </row>
    <row r="162" spans="1:22" s="260" customFormat="1">
      <c r="A162" s="1193" t="s">
        <v>8</v>
      </c>
      <c r="B162" s="1193"/>
      <c r="C162" s="1193"/>
      <c r="D162" s="1194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95" t="s">
        <v>229</v>
      </c>
      <c r="U162" s="1193"/>
      <c r="V162" s="288"/>
    </row>
    <row r="163" spans="1:22" s="260" customFormat="1">
      <c r="A163" s="568" t="s">
        <v>230</v>
      </c>
      <c r="B163" s="1193" t="s">
        <v>12</v>
      </c>
      <c r="C163" s="1193"/>
      <c r="D163" s="1194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93" t="s">
        <v>9</v>
      </c>
      <c r="B164" s="1193"/>
      <c r="C164" s="1193"/>
      <c r="D164" s="1194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93" t="s">
        <v>13</v>
      </c>
      <c r="C165" s="1193"/>
      <c r="D165" s="1194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93" t="s">
        <v>233</v>
      </c>
      <c r="B166" s="1193"/>
      <c r="C166" s="1193"/>
      <c r="D166" s="1194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95" t="s">
        <v>234</v>
      </c>
      <c r="U166" s="1193"/>
      <c r="V166" s="1193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93" t="s">
        <v>237</v>
      </c>
      <c r="B168" s="1193"/>
      <c r="C168" s="1193"/>
      <c r="D168" s="1194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13" t="s">
        <v>239</v>
      </c>
      <c r="B169" s="1113"/>
      <c r="C169" s="1113"/>
      <c r="D169" s="1114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74" t="s">
        <v>218</v>
      </c>
      <c r="B174" s="1174"/>
      <c r="C174" s="1174"/>
      <c r="D174" s="1175"/>
      <c r="E174" s="194"/>
      <c r="F174" s="195"/>
      <c r="G174" s="196"/>
      <c r="H174" s="1180" t="s">
        <v>219</v>
      </c>
      <c r="I174" s="1181"/>
      <c r="J174" s="1181"/>
      <c r="K174" s="1181"/>
      <c r="L174" s="1181"/>
      <c r="M174" s="1181"/>
      <c r="N174" s="1181"/>
      <c r="O174" s="1181"/>
      <c r="P174" s="1181"/>
      <c r="Q174" s="1181"/>
      <c r="R174" s="1181"/>
      <c r="S174" s="1182"/>
      <c r="T174" s="197"/>
    </row>
    <row r="175" spans="1:22" s="192" customFormat="1">
      <c r="A175" s="1176"/>
      <c r="B175" s="1176"/>
      <c r="C175" s="1176"/>
      <c r="D175" s="1177"/>
      <c r="E175" s="1172" t="s">
        <v>7</v>
      </c>
      <c r="F175" s="1173"/>
      <c r="G175" s="1183"/>
      <c r="H175" s="1184" t="s">
        <v>220</v>
      </c>
      <c r="I175" s="1185"/>
      <c r="J175" s="1186"/>
      <c r="K175" s="1184" t="s">
        <v>221</v>
      </c>
      <c r="L175" s="1185"/>
      <c r="M175" s="1186"/>
      <c r="N175" s="1184" t="s">
        <v>222</v>
      </c>
      <c r="O175" s="1185"/>
      <c r="P175" s="1186"/>
      <c r="Q175" s="1173" t="s">
        <v>223</v>
      </c>
      <c r="R175" s="1173"/>
      <c r="S175" s="1183"/>
      <c r="T175" s="197"/>
    </row>
    <row r="176" spans="1:22" s="192" customFormat="1" ht="22.5">
      <c r="A176" s="1176"/>
      <c r="B176" s="1176"/>
      <c r="C176" s="1176"/>
      <c r="D176" s="1177"/>
      <c r="E176" s="1169" t="s">
        <v>11</v>
      </c>
      <c r="F176" s="1170"/>
      <c r="G176" s="1171"/>
      <c r="H176" s="1169" t="s">
        <v>262</v>
      </c>
      <c r="I176" s="1170"/>
      <c r="J176" s="1171"/>
      <c r="K176" s="1169" t="s">
        <v>263</v>
      </c>
      <c r="L176" s="1170"/>
      <c r="M176" s="1171"/>
      <c r="N176" s="1169" t="s">
        <v>226</v>
      </c>
      <c r="O176" s="1170"/>
      <c r="P176" s="1171"/>
      <c r="Q176" s="1170" t="s">
        <v>227</v>
      </c>
      <c r="R176" s="1170"/>
      <c r="S176" s="1171"/>
      <c r="T176" s="1172" t="s">
        <v>228</v>
      </c>
      <c r="U176" s="1173"/>
    </row>
    <row r="177" spans="1:22" s="192" customFormat="1">
      <c r="A177" s="1176"/>
      <c r="B177" s="1176"/>
      <c r="C177" s="1176"/>
      <c r="D177" s="1177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78"/>
      <c r="B178" s="1178"/>
      <c r="C178" s="1178"/>
      <c r="D178" s="1179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89" t="s">
        <v>254</v>
      </c>
      <c r="B179" s="1189"/>
      <c r="C179" s="1189"/>
      <c r="D179" s="1190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91" t="s">
        <v>11</v>
      </c>
      <c r="U179" s="1189"/>
    </row>
    <row r="180" spans="1:22" s="192" customFormat="1">
      <c r="A180" s="1187" t="s">
        <v>8</v>
      </c>
      <c r="B180" s="1187"/>
      <c r="C180" s="1187"/>
      <c r="D180" s="1188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92" t="s">
        <v>229</v>
      </c>
      <c r="U180" s="1187"/>
      <c r="V180" s="204"/>
    </row>
    <row r="181" spans="1:22" s="192" customFormat="1">
      <c r="A181" s="566" t="s">
        <v>230</v>
      </c>
      <c r="B181" s="1187" t="s">
        <v>12</v>
      </c>
      <c r="C181" s="1187"/>
      <c r="D181" s="1188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87" t="s">
        <v>9</v>
      </c>
      <c r="B182" s="1187"/>
      <c r="C182" s="1187"/>
      <c r="D182" s="1188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87" t="s">
        <v>13</v>
      </c>
      <c r="C183" s="1187"/>
      <c r="D183" s="1188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87" t="s">
        <v>233</v>
      </c>
      <c r="B184" s="1187"/>
      <c r="C184" s="1187"/>
      <c r="D184" s="1188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92" t="s">
        <v>234</v>
      </c>
      <c r="U184" s="1187"/>
      <c r="V184" s="1187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87" t="s">
        <v>237</v>
      </c>
      <c r="B186" s="1187"/>
      <c r="C186" s="1187"/>
      <c r="D186" s="1188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70" t="s">
        <v>239</v>
      </c>
      <c r="B187" s="1170"/>
      <c r="C187" s="1170"/>
      <c r="D187" s="1171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1" t="s">
        <v>274</v>
      </c>
      <c r="B3" s="1091"/>
      <c r="C3" s="1091"/>
      <c r="D3" s="1206"/>
      <c r="E3" s="532"/>
      <c r="F3" s="541"/>
      <c r="G3" s="570"/>
      <c r="H3" s="1223" t="s">
        <v>275</v>
      </c>
      <c r="I3" s="1224"/>
      <c r="J3" s="1224"/>
      <c r="K3" s="1224"/>
      <c r="L3" s="1224"/>
      <c r="M3" s="1224"/>
      <c r="N3" s="1224"/>
      <c r="O3" s="1224"/>
      <c r="P3" s="1224"/>
      <c r="Q3" s="1224"/>
      <c r="R3" s="1224"/>
      <c r="S3" s="1225"/>
      <c r="T3" s="1104" t="s">
        <v>276</v>
      </c>
      <c r="U3" s="1092"/>
    </row>
    <row r="4" spans="1:22" s="21" customFormat="1" ht="15" customHeight="1">
      <c r="A4" s="1207"/>
      <c r="B4" s="1207"/>
      <c r="C4" s="1207"/>
      <c r="D4" s="1208"/>
      <c r="E4" s="16"/>
      <c r="F4" s="584"/>
      <c r="G4" s="584"/>
      <c r="H4" s="16"/>
      <c r="I4" s="8"/>
      <c r="J4" s="576"/>
      <c r="K4" s="1104" t="s">
        <v>6</v>
      </c>
      <c r="L4" s="1091"/>
      <c r="M4" s="1206"/>
      <c r="N4" s="571"/>
      <c r="O4" s="572"/>
      <c r="P4" s="573"/>
      <c r="Q4" s="571"/>
      <c r="R4" s="572"/>
      <c r="S4" s="573"/>
      <c r="T4" s="1105"/>
      <c r="U4" s="1222"/>
      <c r="V4" s="534"/>
    </row>
    <row r="5" spans="1:22" s="8" customFormat="1" ht="15.75" customHeight="1">
      <c r="A5" s="1207"/>
      <c r="B5" s="1207"/>
      <c r="C5" s="1207"/>
      <c r="D5" s="1208"/>
      <c r="E5" s="1211" t="s">
        <v>7</v>
      </c>
      <c r="F5" s="1212"/>
      <c r="G5" s="1213"/>
      <c r="H5" s="1211" t="s">
        <v>8</v>
      </c>
      <c r="I5" s="1212"/>
      <c r="J5" s="1213"/>
      <c r="K5" s="1107" t="s">
        <v>9</v>
      </c>
      <c r="L5" s="1108"/>
      <c r="M5" s="1109"/>
      <c r="N5" s="1107" t="s">
        <v>10</v>
      </c>
      <c r="O5" s="1108"/>
      <c r="P5" s="1109"/>
      <c r="Q5" s="1108"/>
      <c r="R5" s="1108"/>
      <c r="S5" s="1108"/>
      <c r="T5" s="1105"/>
      <c r="U5" s="1222"/>
    </row>
    <row r="6" spans="1:22" s="8" customFormat="1" ht="17.25" customHeight="1">
      <c r="A6" s="1207"/>
      <c r="B6" s="1207"/>
      <c r="C6" s="1207"/>
      <c r="D6" s="1208"/>
      <c r="E6" s="1211" t="s">
        <v>11</v>
      </c>
      <c r="F6" s="1212"/>
      <c r="G6" s="1213"/>
      <c r="H6" s="1211" t="s">
        <v>12</v>
      </c>
      <c r="I6" s="1212"/>
      <c r="J6" s="1213"/>
      <c r="K6" s="1107" t="s">
        <v>13</v>
      </c>
      <c r="L6" s="1108"/>
      <c r="M6" s="1109"/>
      <c r="N6" s="1107" t="s">
        <v>277</v>
      </c>
      <c r="O6" s="1108"/>
      <c r="P6" s="1109"/>
      <c r="Q6" s="1108" t="s">
        <v>278</v>
      </c>
      <c r="R6" s="1108"/>
      <c r="S6" s="1108"/>
      <c r="T6" s="1105"/>
      <c r="U6" s="1222"/>
    </row>
    <row r="7" spans="1:22" s="8" customFormat="1" ht="16.5" customHeight="1">
      <c r="A7" s="1207"/>
      <c r="B7" s="1207"/>
      <c r="C7" s="1207"/>
      <c r="D7" s="1208"/>
      <c r="E7" s="571"/>
      <c r="F7" s="572"/>
      <c r="G7" s="573"/>
      <c r="H7" s="1211" t="s">
        <v>15</v>
      </c>
      <c r="I7" s="1212"/>
      <c r="J7" s="1213"/>
      <c r="K7" s="1107" t="s">
        <v>16</v>
      </c>
      <c r="L7" s="1108"/>
      <c r="M7" s="1109"/>
      <c r="N7" s="1107" t="s">
        <v>17</v>
      </c>
      <c r="O7" s="1108"/>
      <c r="P7" s="1109"/>
      <c r="Q7" s="1108" t="s">
        <v>166</v>
      </c>
      <c r="R7" s="1108"/>
      <c r="S7" s="1108"/>
      <c r="T7" s="1105"/>
      <c r="U7" s="1222"/>
    </row>
    <row r="8" spans="1:22" s="8" customFormat="1" ht="14.25" customHeight="1">
      <c r="A8" s="1207"/>
      <c r="B8" s="1207"/>
      <c r="C8" s="1207"/>
      <c r="D8" s="1208"/>
      <c r="E8" s="581"/>
      <c r="F8" s="582"/>
      <c r="G8" s="583"/>
      <c r="H8" s="1217" t="s">
        <v>19</v>
      </c>
      <c r="I8" s="1218"/>
      <c r="J8" s="1219"/>
      <c r="K8" s="1101" t="s">
        <v>19</v>
      </c>
      <c r="L8" s="1102"/>
      <c r="M8" s="1103"/>
      <c r="N8" s="1107" t="s">
        <v>20</v>
      </c>
      <c r="O8" s="1108"/>
      <c r="P8" s="1109"/>
      <c r="Q8" s="23"/>
      <c r="R8" s="23"/>
      <c r="S8" s="23"/>
      <c r="T8" s="1105"/>
      <c r="U8" s="1222"/>
    </row>
    <row r="9" spans="1:22" s="8" customFormat="1" ht="13.5" customHeight="1">
      <c r="A9" s="1207"/>
      <c r="B9" s="1207"/>
      <c r="C9" s="1207"/>
      <c r="D9" s="1208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5"/>
      <c r="U9" s="1222"/>
    </row>
    <row r="10" spans="1:22" s="8" customFormat="1" ht="13.5" customHeight="1">
      <c r="A10" s="1209"/>
      <c r="B10" s="1209"/>
      <c r="C10" s="1209"/>
      <c r="D10" s="1210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6"/>
      <c r="U10" s="1096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04" t="s">
        <v>21</v>
      </c>
      <c r="B12" s="1204"/>
      <c r="C12" s="1204"/>
      <c r="D12" s="1205"/>
      <c r="E12" s="924">
        <f>E13+E18+E25+E29</f>
        <v>81310</v>
      </c>
      <c r="F12" s="924">
        <f t="shared" ref="F12:M12" si="0">F13+F18+F25+F29</f>
        <v>40633</v>
      </c>
      <c r="G12" s="924">
        <f t="shared" si="0"/>
        <v>40667</v>
      </c>
      <c r="H12" s="924">
        <f t="shared" si="0"/>
        <v>57148</v>
      </c>
      <c r="I12" s="924">
        <f t="shared" si="0"/>
        <v>27609</v>
      </c>
      <c r="J12" s="924">
        <f t="shared" si="0"/>
        <v>29539</v>
      </c>
      <c r="K12" s="924">
        <f t="shared" si="0"/>
        <v>19755</v>
      </c>
      <c r="L12" s="924">
        <f t="shared" si="0"/>
        <v>10243</v>
      </c>
      <c r="M12" s="924">
        <f t="shared" si="0"/>
        <v>9512</v>
      </c>
      <c r="N12" s="924">
        <f>N13+N18+N25</f>
        <v>3087</v>
      </c>
      <c r="O12" s="924">
        <f>O13+O18+O25</f>
        <v>1620</v>
      </c>
      <c r="P12" s="924">
        <f>P13+P18+P25</f>
        <v>1467</v>
      </c>
      <c r="Q12" s="924">
        <f>Q13+Q18+Q25+Q29</f>
        <v>1320</v>
      </c>
      <c r="R12" s="924">
        <f>R13+R18+R25+R29</f>
        <v>1161</v>
      </c>
      <c r="S12" s="924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4">
        <f>E57+E96+E135+E174+E213+E252+E291+E330</f>
        <v>12400</v>
      </c>
      <c r="F13" s="924">
        <f t="shared" ref="F13:S13" si="1">F57+F96+F135+F174+F213+F252+F291+F330</f>
        <v>6363</v>
      </c>
      <c r="G13" s="924">
        <f t="shared" si="1"/>
        <v>6037</v>
      </c>
      <c r="H13" s="924">
        <f>H57+H96+H135+H174+H213+H252+H291+H330</f>
        <v>6933</v>
      </c>
      <c r="I13" s="924">
        <f t="shared" si="1"/>
        <v>3528</v>
      </c>
      <c r="J13" s="924">
        <f t="shared" si="1"/>
        <v>3405</v>
      </c>
      <c r="K13" s="924">
        <f t="shared" si="1"/>
        <v>4508</v>
      </c>
      <c r="L13" s="924">
        <f t="shared" si="1"/>
        <v>2332</v>
      </c>
      <c r="M13" s="924">
        <f t="shared" si="1"/>
        <v>2176</v>
      </c>
      <c r="N13" s="924">
        <f t="shared" si="1"/>
        <v>731</v>
      </c>
      <c r="O13" s="924">
        <f t="shared" si="1"/>
        <v>393</v>
      </c>
      <c r="P13" s="924">
        <f t="shared" si="1"/>
        <v>338</v>
      </c>
      <c r="Q13" s="924">
        <f t="shared" si="1"/>
        <v>228</v>
      </c>
      <c r="R13" s="924">
        <f t="shared" si="1"/>
        <v>110</v>
      </c>
      <c r="S13" s="924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5">
        <f t="shared" ref="E14:S32" si="2">E58+E97+E136+E175+E214+E253+E292+E331</f>
        <v>5045</v>
      </c>
      <c r="F14" s="925">
        <f t="shared" si="2"/>
        <v>2589</v>
      </c>
      <c r="G14" s="925">
        <f t="shared" si="2"/>
        <v>2456</v>
      </c>
      <c r="H14" s="925">
        <f t="shared" si="2"/>
        <v>3401</v>
      </c>
      <c r="I14" s="925">
        <f t="shared" si="2"/>
        <v>1739</v>
      </c>
      <c r="J14" s="925">
        <f t="shared" si="2"/>
        <v>1662</v>
      </c>
      <c r="K14" s="925">
        <f t="shared" si="2"/>
        <v>1366</v>
      </c>
      <c r="L14" s="925">
        <f t="shared" si="2"/>
        <v>697</v>
      </c>
      <c r="M14" s="925">
        <f t="shared" si="2"/>
        <v>669</v>
      </c>
      <c r="N14" s="925">
        <f t="shared" si="2"/>
        <v>216</v>
      </c>
      <c r="O14" s="925">
        <f t="shared" si="2"/>
        <v>119</v>
      </c>
      <c r="P14" s="925">
        <f t="shared" si="2"/>
        <v>97</v>
      </c>
      <c r="Q14" s="925">
        <f t="shared" si="2"/>
        <v>62</v>
      </c>
      <c r="R14" s="925">
        <f t="shared" si="2"/>
        <v>34</v>
      </c>
      <c r="S14" s="925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5">
        <f t="shared" si="2"/>
        <v>5311</v>
      </c>
      <c r="F15" s="925">
        <f t="shared" si="2"/>
        <v>2721</v>
      </c>
      <c r="G15" s="925">
        <f t="shared" si="2"/>
        <v>2590</v>
      </c>
      <c r="H15" s="925">
        <f t="shared" si="2"/>
        <v>3532</v>
      </c>
      <c r="I15" s="925">
        <f t="shared" si="2"/>
        <v>1789</v>
      </c>
      <c r="J15" s="925">
        <f t="shared" si="2"/>
        <v>1743</v>
      </c>
      <c r="K15" s="925">
        <f t="shared" si="2"/>
        <v>1452</v>
      </c>
      <c r="L15" s="925">
        <f t="shared" si="2"/>
        <v>761</v>
      </c>
      <c r="M15" s="925">
        <f t="shared" si="2"/>
        <v>691</v>
      </c>
      <c r="N15" s="925">
        <f t="shared" si="2"/>
        <v>279</v>
      </c>
      <c r="O15" s="925">
        <f t="shared" si="2"/>
        <v>142</v>
      </c>
      <c r="P15" s="925">
        <f t="shared" si="2"/>
        <v>137</v>
      </c>
      <c r="Q15" s="925">
        <f t="shared" si="2"/>
        <v>48</v>
      </c>
      <c r="R15" s="925">
        <f t="shared" si="2"/>
        <v>29</v>
      </c>
      <c r="S15" s="925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5">
        <f t="shared" si="2"/>
        <v>1703</v>
      </c>
      <c r="F16" s="925">
        <f t="shared" si="2"/>
        <v>899</v>
      </c>
      <c r="G16" s="925">
        <f t="shared" si="2"/>
        <v>804</v>
      </c>
      <c r="H16" s="925" t="s">
        <v>25</v>
      </c>
      <c r="I16" s="925" t="s">
        <v>25</v>
      </c>
      <c r="J16" s="925" t="s">
        <v>25</v>
      </c>
      <c r="K16" s="925">
        <f t="shared" si="2"/>
        <v>1425</v>
      </c>
      <c r="L16" s="925">
        <f t="shared" si="2"/>
        <v>750</v>
      </c>
      <c r="M16" s="925">
        <f t="shared" si="2"/>
        <v>675</v>
      </c>
      <c r="N16" s="925">
        <f t="shared" si="2"/>
        <v>236</v>
      </c>
      <c r="O16" s="925">
        <f t="shared" si="2"/>
        <v>132</v>
      </c>
      <c r="P16" s="925">
        <f t="shared" si="2"/>
        <v>104</v>
      </c>
      <c r="Q16" s="925">
        <f t="shared" si="2"/>
        <v>42</v>
      </c>
      <c r="R16" s="925">
        <f t="shared" si="2"/>
        <v>17</v>
      </c>
      <c r="S16" s="925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5">
        <f t="shared" si="2"/>
        <v>341</v>
      </c>
      <c r="F17" s="925">
        <f t="shared" si="2"/>
        <v>154</v>
      </c>
      <c r="G17" s="925">
        <f t="shared" si="2"/>
        <v>187</v>
      </c>
      <c r="H17" s="925" t="s">
        <v>25</v>
      </c>
      <c r="I17" s="925" t="s">
        <v>25</v>
      </c>
      <c r="J17" s="925" t="s">
        <v>25</v>
      </c>
      <c r="K17" s="925" t="s">
        <v>25</v>
      </c>
      <c r="L17" s="925" t="s">
        <v>25</v>
      </c>
      <c r="M17" s="925" t="s">
        <v>25</v>
      </c>
      <c r="N17" s="925" t="s">
        <v>25</v>
      </c>
      <c r="O17" s="925" t="s">
        <v>25</v>
      </c>
      <c r="P17" s="925" t="s">
        <v>25</v>
      </c>
      <c r="Q17" s="925">
        <f t="shared" si="2"/>
        <v>76</v>
      </c>
      <c r="R17" s="925">
        <f t="shared" si="2"/>
        <v>30</v>
      </c>
      <c r="S17" s="925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4">
        <f t="shared" si="2"/>
        <v>36950</v>
      </c>
      <c r="F18" s="924">
        <f t="shared" si="2"/>
        <v>19042</v>
      </c>
      <c r="G18" s="924">
        <f t="shared" si="2"/>
        <v>17898</v>
      </c>
      <c r="H18" s="924">
        <f t="shared" si="2"/>
        <v>26119</v>
      </c>
      <c r="I18" s="924">
        <f t="shared" si="2"/>
        <v>13541</v>
      </c>
      <c r="J18" s="924">
        <f t="shared" si="2"/>
        <v>12578</v>
      </c>
      <c r="K18" s="924">
        <f t="shared" si="2"/>
        <v>9035</v>
      </c>
      <c r="L18" s="924">
        <f t="shared" si="2"/>
        <v>4581</v>
      </c>
      <c r="M18" s="924">
        <f t="shared" si="2"/>
        <v>4454</v>
      </c>
      <c r="N18" s="924">
        <f t="shared" si="2"/>
        <v>1725</v>
      </c>
      <c r="O18" s="924">
        <f t="shared" si="2"/>
        <v>890</v>
      </c>
      <c r="P18" s="924">
        <f t="shared" si="2"/>
        <v>835</v>
      </c>
      <c r="Q18" s="924">
        <f t="shared" si="2"/>
        <v>71</v>
      </c>
      <c r="R18" s="924">
        <f t="shared" si="2"/>
        <v>30</v>
      </c>
      <c r="S18" s="924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5">
        <f t="shared" si="2"/>
        <v>5677</v>
      </c>
      <c r="F19" s="925">
        <f t="shared" si="2"/>
        <v>2962</v>
      </c>
      <c r="G19" s="925">
        <f t="shared" si="2"/>
        <v>2715</v>
      </c>
      <c r="H19" s="925">
        <f t="shared" si="2"/>
        <v>3961</v>
      </c>
      <c r="I19" s="925">
        <f t="shared" si="2"/>
        <v>2046</v>
      </c>
      <c r="J19" s="925">
        <f t="shared" si="2"/>
        <v>1915</v>
      </c>
      <c r="K19" s="925">
        <f t="shared" si="2"/>
        <v>1415</v>
      </c>
      <c r="L19" s="925">
        <f t="shared" si="2"/>
        <v>755</v>
      </c>
      <c r="M19" s="925">
        <f t="shared" si="2"/>
        <v>660</v>
      </c>
      <c r="N19" s="925">
        <f t="shared" si="2"/>
        <v>272</v>
      </c>
      <c r="O19" s="925">
        <f t="shared" si="2"/>
        <v>141</v>
      </c>
      <c r="P19" s="925">
        <f t="shared" si="2"/>
        <v>131</v>
      </c>
      <c r="Q19" s="925">
        <f t="shared" ref="Q19:S24" si="3">Q63+Q102+Q141+Q180+Q219+Q258+Q297+Q336</f>
        <v>29</v>
      </c>
      <c r="R19" s="925">
        <f t="shared" si="3"/>
        <v>20</v>
      </c>
      <c r="S19" s="925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5">
        <f t="shared" si="2"/>
        <v>5920</v>
      </c>
      <c r="F20" s="925">
        <f t="shared" si="2"/>
        <v>3020</v>
      </c>
      <c r="G20" s="925">
        <f t="shared" si="2"/>
        <v>2900</v>
      </c>
      <c r="H20" s="925">
        <f t="shared" si="2"/>
        <v>4193</v>
      </c>
      <c r="I20" s="925">
        <f t="shared" si="2"/>
        <v>2137</v>
      </c>
      <c r="J20" s="925">
        <f t="shared" si="2"/>
        <v>2056</v>
      </c>
      <c r="K20" s="925">
        <f t="shared" si="2"/>
        <v>1410</v>
      </c>
      <c r="L20" s="925">
        <f t="shared" si="2"/>
        <v>723</v>
      </c>
      <c r="M20" s="925">
        <f t="shared" si="2"/>
        <v>687</v>
      </c>
      <c r="N20" s="925">
        <f t="shared" si="2"/>
        <v>297</v>
      </c>
      <c r="O20" s="925">
        <f t="shared" si="2"/>
        <v>150</v>
      </c>
      <c r="P20" s="925">
        <f t="shared" si="2"/>
        <v>147</v>
      </c>
      <c r="Q20" s="925">
        <f t="shared" si="3"/>
        <v>20</v>
      </c>
      <c r="R20" s="925">
        <f t="shared" si="3"/>
        <v>10</v>
      </c>
      <c r="S20" s="925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5">
        <f t="shared" si="2"/>
        <v>6019</v>
      </c>
      <c r="F21" s="925">
        <f t="shared" si="2"/>
        <v>3097</v>
      </c>
      <c r="G21" s="925">
        <f t="shared" si="2"/>
        <v>2912</v>
      </c>
      <c r="H21" s="925">
        <f t="shared" si="2"/>
        <v>4232</v>
      </c>
      <c r="I21" s="925">
        <f t="shared" si="2"/>
        <v>2222</v>
      </c>
      <c r="J21" s="925">
        <f t="shared" si="2"/>
        <v>2010</v>
      </c>
      <c r="K21" s="925">
        <f t="shared" si="2"/>
        <v>1494</v>
      </c>
      <c r="L21" s="925">
        <f t="shared" si="2"/>
        <v>740</v>
      </c>
      <c r="M21" s="925">
        <f t="shared" si="2"/>
        <v>754</v>
      </c>
      <c r="N21" s="925">
        <f t="shared" si="2"/>
        <v>271</v>
      </c>
      <c r="O21" s="925">
        <f t="shared" si="2"/>
        <v>135</v>
      </c>
      <c r="P21" s="925">
        <f t="shared" si="2"/>
        <v>136</v>
      </c>
      <c r="Q21" s="925">
        <f t="shared" si="3"/>
        <v>22</v>
      </c>
      <c r="R21" s="925">
        <f t="shared" si="3"/>
        <v>0</v>
      </c>
      <c r="S21" s="925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5">
        <f t="shared" si="2"/>
        <v>6349</v>
      </c>
      <c r="F22" s="925">
        <f t="shared" si="2"/>
        <v>3273</v>
      </c>
      <c r="G22" s="925">
        <f t="shared" si="2"/>
        <v>3076</v>
      </c>
      <c r="H22" s="925">
        <f t="shared" si="2"/>
        <v>4483</v>
      </c>
      <c r="I22" s="925">
        <f t="shared" si="2"/>
        <v>2338</v>
      </c>
      <c r="J22" s="925">
        <f t="shared" si="2"/>
        <v>2145</v>
      </c>
      <c r="K22" s="925">
        <f t="shared" si="2"/>
        <v>1584</v>
      </c>
      <c r="L22" s="925">
        <f t="shared" si="2"/>
        <v>785</v>
      </c>
      <c r="M22" s="925">
        <f t="shared" si="2"/>
        <v>799</v>
      </c>
      <c r="N22" s="925">
        <f t="shared" si="2"/>
        <v>282</v>
      </c>
      <c r="O22" s="925">
        <f t="shared" si="2"/>
        <v>150</v>
      </c>
      <c r="P22" s="925">
        <f t="shared" si="2"/>
        <v>132</v>
      </c>
      <c r="Q22" s="925">
        <f t="shared" si="3"/>
        <v>0</v>
      </c>
      <c r="R22" s="925">
        <f t="shared" si="3"/>
        <v>0</v>
      </c>
      <c r="S22" s="925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5">
        <f t="shared" si="2"/>
        <v>6374</v>
      </c>
      <c r="F23" s="925">
        <f t="shared" si="2"/>
        <v>3349</v>
      </c>
      <c r="G23" s="925">
        <f t="shared" si="2"/>
        <v>3025</v>
      </c>
      <c r="H23" s="925">
        <f t="shared" si="2"/>
        <v>4563</v>
      </c>
      <c r="I23" s="925">
        <f t="shared" si="2"/>
        <v>2425</v>
      </c>
      <c r="J23" s="925">
        <f t="shared" si="2"/>
        <v>2138</v>
      </c>
      <c r="K23" s="925">
        <f t="shared" si="2"/>
        <v>1511</v>
      </c>
      <c r="L23" s="925">
        <f t="shared" si="2"/>
        <v>770</v>
      </c>
      <c r="M23" s="925">
        <f t="shared" si="2"/>
        <v>741</v>
      </c>
      <c r="N23" s="925">
        <f t="shared" si="2"/>
        <v>300</v>
      </c>
      <c r="O23" s="925">
        <f t="shared" si="2"/>
        <v>154</v>
      </c>
      <c r="P23" s="925">
        <f t="shared" si="2"/>
        <v>146</v>
      </c>
      <c r="Q23" s="925">
        <f t="shared" si="3"/>
        <v>0</v>
      </c>
      <c r="R23" s="925">
        <f t="shared" si="3"/>
        <v>0</v>
      </c>
      <c r="S23" s="925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5">
        <f t="shared" si="2"/>
        <v>6611</v>
      </c>
      <c r="F24" s="925">
        <f t="shared" si="2"/>
        <v>3341</v>
      </c>
      <c r="G24" s="925">
        <f t="shared" si="2"/>
        <v>3270</v>
      </c>
      <c r="H24" s="925">
        <f t="shared" si="2"/>
        <v>4687</v>
      </c>
      <c r="I24" s="925">
        <f t="shared" si="2"/>
        <v>2373</v>
      </c>
      <c r="J24" s="925">
        <f t="shared" si="2"/>
        <v>2314</v>
      </c>
      <c r="K24" s="925">
        <f t="shared" si="2"/>
        <v>1621</v>
      </c>
      <c r="L24" s="925">
        <f t="shared" si="2"/>
        <v>808</v>
      </c>
      <c r="M24" s="925">
        <f t="shared" si="2"/>
        <v>813</v>
      </c>
      <c r="N24" s="925">
        <f t="shared" si="2"/>
        <v>303</v>
      </c>
      <c r="O24" s="925">
        <f t="shared" si="2"/>
        <v>160</v>
      </c>
      <c r="P24" s="925">
        <f t="shared" si="2"/>
        <v>143</v>
      </c>
      <c r="Q24" s="925">
        <f t="shared" si="3"/>
        <v>0</v>
      </c>
      <c r="R24" s="925">
        <f t="shared" si="3"/>
        <v>0</v>
      </c>
      <c r="S24" s="925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4">
        <f t="shared" si="2"/>
        <v>20021</v>
      </c>
      <c r="F25" s="924">
        <f t="shared" si="2"/>
        <v>10446</v>
      </c>
      <c r="G25" s="924">
        <f t="shared" si="2"/>
        <v>9575</v>
      </c>
      <c r="H25" s="924">
        <f t="shared" si="2"/>
        <v>14965</v>
      </c>
      <c r="I25" s="924">
        <f t="shared" si="2"/>
        <v>7241</v>
      </c>
      <c r="J25" s="924">
        <f t="shared" si="2"/>
        <v>7724</v>
      </c>
      <c r="K25" s="924">
        <f t="shared" si="2"/>
        <v>3743</v>
      </c>
      <c r="L25" s="924">
        <f t="shared" si="2"/>
        <v>2186</v>
      </c>
      <c r="M25" s="924">
        <f t="shared" si="2"/>
        <v>1557</v>
      </c>
      <c r="N25" s="924">
        <f t="shared" si="2"/>
        <v>631</v>
      </c>
      <c r="O25" s="924">
        <f t="shared" si="2"/>
        <v>337</v>
      </c>
      <c r="P25" s="924">
        <f t="shared" si="2"/>
        <v>294</v>
      </c>
      <c r="Q25" s="924">
        <f t="shared" si="2"/>
        <v>682</v>
      </c>
      <c r="R25" s="924">
        <f t="shared" si="2"/>
        <v>682</v>
      </c>
      <c r="S25" s="924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5">
        <f t="shared" si="2"/>
        <v>6617</v>
      </c>
      <c r="F26" s="925">
        <f t="shared" si="2"/>
        <v>3472</v>
      </c>
      <c r="G26" s="925">
        <f t="shared" si="2"/>
        <v>3145</v>
      </c>
      <c r="H26" s="925">
        <f t="shared" si="2"/>
        <v>4946</v>
      </c>
      <c r="I26" s="925">
        <f t="shared" si="2"/>
        <v>2417</v>
      </c>
      <c r="J26" s="925">
        <f t="shared" si="2"/>
        <v>2529</v>
      </c>
      <c r="K26" s="925">
        <f t="shared" si="2"/>
        <v>1242</v>
      </c>
      <c r="L26" s="925">
        <f t="shared" si="2"/>
        <v>734</v>
      </c>
      <c r="M26" s="925">
        <f t="shared" si="2"/>
        <v>508</v>
      </c>
      <c r="N26" s="925">
        <f t="shared" si="2"/>
        <v>225</v>
      </c>
      <c r="O26" s="925">
        <f t="shared" si="2"/>
        <v>117</v>
      </c>
      <c r="P26" s="925">
        <f t="shared" si="2"/>
        <v>108</v>
      </c>
      <c r="Q26" s="925">
        <f t="shared" si="2"/>
        <v>204</v>
      </c>
      <c r="R26" s="925">
        <f t="shared" si="2"/>
        <v>204</v>
      </c>
      <c r="S26" s="925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5">
        <f t="shared" si="2"/>
        <v>6618</v>
      </c>
      <c r="F27" s="925">
        <f t="shared" si="2"/>
        <v>3455</v>
      </c>
      <c r="G27" s="925">
        <f t="shared" si="2"/>
        <v>3163</v>
      </c>
      <c r="H27" s="925">
        <f t="shared" si="2"/>
        <v>4976</v>
      </c>
      <c r="I27" s="925">
        <f t="shared" si="2"/>
        <v>2425</v>
      </c>
      <c r="J27" s="925">
        <f t="shared" si="2"/>
        <v>2551</v>
      </c>
      <c r="K27" s="925">
        <f t="shared" si="2"/>
        <v>1215</v>
      </c>
      <c r="L27" s="925">
        <f t="shared" si="2"/>
        <v>699</v>
      </c>
      <c r="M27" s="925">
        <f t="shared" si="2"/>
        <v>516</v>
      </c>
      <c r="N27" s="925">
        <f t="shared" si="2"/>
        <v>206</v>
      </c>
      <c r="O27" s="925">
        <f t="shared" si="2"/>
        <v>110</v>
      </c>
      <c r="P27" s="925">
        <f t="shared" si="2"/>
        <v>96</v>
      </c>
      <c r="Q27" s="925">
        <f t="shared" si="2"/>
        <v>221</v>
      </c>
      <c r="R27" s="925">
        <f t="shared" si="2"/>
        <v>221</v>
      </c>
      <c r="S27" s="925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5">
        <f t="shared" si="2"/>
        <v>6786</v>
      </c>
      <c r="F28" s="925">
        <f t="shared" si="2"/>
        <v>3519</v>
      </c>
      <c r="G28" s="925">
        <f t="shared" si="2"/>
        <v>3267</v>
      </c>
      <c r="H28" s="925">
        <f t="shared" si="2"/>
        <v>5043</v>
      </c>
      <c r="I28" s="925">
        <f t="shared" si="2"/>
        <v>2399</v>
      </c>
      <c r="J28" s="925">
        <f t="shared" si="2"/>
        <v>2644</v>
      </c>
      <c r="K28" s="925">
        <f t="shared" si="2"/>
        <v>1286</v>
      </c>
      <c r="L28" s="925">
        <f t="shared" si="2"/>
        <v>753</v>
      </c>
      <c r="M28" s="925">
        <f t="shared" si="2"/>
        <v>533</v>
      </c>
      <c r="N28" s="925">
        <f t="shared" si="2"/>
        <v>200</v>
      </c>
      <c r="O28" s="925">
        <f t="shared" si="2"/>
        <v>110</v>
      </c>
      <c r="P28" s="925">
        <f t="shared" si="2"/>
        <v>90</v>
      </c>
      <c r="Q28" s="925">
        <f t="shared" si="2"/>
        <v>257</v>
      </c>
      <c r="R28" s="925">
        <f t="shared" si="2"/>
        <v>257</v>
      </c>
      <c r="S28" s="925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4">
        <f t="shared" si="2"/>
        <v>11939</v>
      </c>
      <c r="F29" s="924">
        <f t="shared" si="2"/>
        <v>4782</v>
      </c>
      <c r="G29" s="924">
        <f t="shared" si="2"/>
        <v>7157</v>
      </c>
      <c r="H29" s="924">
        <f t="shared" si="2"/>
        <v>9131</v>
      </c>
      <c r="I29" s="924">
        <f t="shared" si="2"/>
        <v>3299</v>
      </c>
      <c r="J29" s="924">
        <f t="shared" si="2"/>
        <v>5832</v>
      </c>
      <c r="K29" s="924">
        <f t="shared" si="2"/>
        <v>2469</v>
      </c>
      <c r="L29" s="924">
        <f t="shared" si="2"/>
        <v>1144</v>
      </c>
      <c r="M29" s="924">
        <f t="shared" si="2"/>
        <v>1325</v>
      </c>
      <c r="N29" s="924" t="s">
        <v>25</v>
      </c>
      <c r="O29" s="924" t="s">
        <v>25</v>
      </c>
      <c r="P29" s="924" t="s">
        <v>25</v>
      </c>
      <c r="Q29" s="924">
        <f t="shared" si="2"/>
        <v>339</v>
      </c>
      <c r="R29" s="924">
        <f t="shared" si="2"/>
        <v>339</v>
      </c>
      <c r="S29" s="924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5">
        <f t="shared" si="2"/>
        <v>3865</v>
      </c>
      <c r="F30" s="925">
        <f t="shared" si="2"/>
        <v>1587</v>
      </c>
      <c r="G30" s="925">
        <f t="shared" si="2"/>
        <v>2278</v>
      </c>
      <c r="H30" s="925">
        <f t="shared" si="2"/>
        <v>2979</v>
      </c>
      <c r="I30" s="925">
        <f t="shared" si="2"/>
        <v>1087</v>
      </c>
      <c r="J30" s="925">
        <f t="shared" si="2"/>
        <v>1892</v>
      </c>
      <c r="K30" s="925">
        <f t="shared" si="2"/>
        <v>743</v>
      </c>
      <c r="L30" s="925">
        <f t="shared" si="2"/>
        <v>357</v>
      </c>
      <c r="M30" s="925">
        <f t="shared" si="2"/>
        <v>386</v>
      </c>
      <c r="N30" s="925" t="s">
        <v>25</v>
      </c>
      <c r="O30" s="925" t="s">
        <v>25</v>
      </c>
      <c r="P30" s="925" t="s">
        <v>25</v>
      </c>
      <c r="Q30" s="925">
        <f t="shared" si="2"/>
        <v>143</v>
      </c>
      <c r="R30" s="925">
        <f t="shared" ref="F30:R32" si="5">R74+R113+R152+R191+R230+R269+R308+R347</f>
        <v>143</v>
      </c>
      <c r="S30" s="925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5">
        <f t="shared" si="2"/>
        <v>3777</v>
      </c>
      <c r="F31" s="925">
        <f t="shared" si="5"/>
        <v>1529</v>
      </c>
      <c r="G31" s="925">
        <f t="shared" si="5"/>
        <v>2248</v>
      </c>
      <c r="H31" s="925">
        <f t="shared" si="5"/>
        <v>2908</v>
      </c>
      <c r="I31" s="925">
        <f t="shared" si="5"/>
        <v>1050</v>
      </c>
      <c r="J31" s="925">
        <f t="shared" si="5"/>
        <v>1858</v>
      </c>
      <c r="K31" s="925">
        <f t="shared" si="5"/>
        <v>757</v>
      </c>
      <c r="L31" s="925">
        <f t="shared" si="5"/>
        <v>367</v>
      </c>
      <c r="M31" s="925">
        <f t="shared" si="5"/>
        <v>390</v>
      </c>
      <c r="N31" s="925" t="s">
        <v>25</v>
      </c>
      <c r="O31" s="925" t="s">
        <v>25</v>
      </c>
      <c r="P31" s="925" t="s">
        <v>25</v>
      </c>
      <c r="Q31" s="925">
        <f t="shared" si="5"/>
        <v>112</v>
      </c>
      <c r="R31" s="925">
        <f t="shared" si="5"/>
        <v>112</v>
      </c>
      <c r="S31" s="925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5">
        <f t="shared" si="2"/>
        <v>4297</v>
      </c>
      <c r="F32" s="925">
        <f t="shared" si="5"/>
        <v>1666</v>
      </c>
      <c r="G32" s="925">
        <f t="shared" si="5"/>
        <v>2631</v>
      </c>
      <c r="H32" s="925">
        <f t="shared" si="5"/>
        <v>3244</v>
      </c>
      <c r="I32" s="925">
        <f t="shared" si="5"/>
        <v>1162</v>
      </c>
      <c r="J32" s="925">
        <f t="shared" si="5"/>
        <v>2082</v>
      </c>
      <c r="K32" s="925">
        <f t="shared" si="5"/>
        <v>969</v>
      </c>
      <c r="L32" s="925">
        <f t="shared" si="5"/>
        <v>420</v>
      </c>
      <c r="M32" s="925">
        <f t="shared" si="5"/>
        <v>549</v>
      </c>
      <c r="N32" s="925" t="s">
        <v>25</v>
      </c>
      <c r="O32" s="925" t="s">
        <v>25</v>
      </c>
      <c r="P32" s="925" t="s">
        <v>25</v>
      </c>
      <c r="Q32" s="925">
        <f t="shared" si="5"/>
        <v>84</v>
      </c>
      <c r="R32" s="925">
        <f t="shared" si="5"/>
        <v>84</v>
      </c>
      <c r="S32" s="925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1" t="s">
        <v>274</v>
      </c>
      <c r="B47" s="1091"/>
      <c r="C47" s="1091"/>
      <c r="D47" s="1206"/>
      <c r="E47" s="429"/>
      <c r="F47" s="430"/>
      <c r="G47" s="431"/>
      <c r="H47" s="1220" t="s">
        <v>275</v>
      </c>
      <c r="I47" s="1221"/>
      <c r="J47" s="1221"/>
      <c r="K47" s="1221"/>
      <c r="L47" s="1221"/>
      <c r="M47" s="1221"/>
      <c r="N47" s="1221"/>
      <c r="O47" s="1221"/>
      <c r="P47" s="1221"/>
      <c r="Q47" s="1221"/>
      <c r="R47" s="1221"/>
      <c r="S47" s="1221"/>
      <c r="T47" s="1104" t="s">
        <v>276</v>
      </c>
      <c r="U47" s="1092"/>
    </row>
    <row r="48" spans="1:21" s="8" customFormat="1" ht="15" customHeight="1">
      <c r="A48" s="1207"/>
      <c r="B48" s="1207"/>
      <c r="C48" s="1207"/>
      <c r="D48" s="1208"/>
      <c r="E48" s="578"/>
      <c r="F48" s="579"/>
      <c r="G48" s="580"/>
      <c r="H48" s="429"/>
      <c r="I48" s="430"/>
      <c r="J48" s="431"/>
      <c r="K48" s="1110" t="s">
        <v>6</v>
      </c>
      <c r="L48" s="1111"/>
      <c r="M48" s="1112"/>
      <c r="N48" s="52"/>
      <c r="O48" s="33"/>
      <c r="P48" s="53"/>
      <c r="T48" s="1105"/>
      <c r="U48" s="1094"/>
    </row>
    <row r="49" spans="1:23" s="8" customFormat="1" ht="15.75" customHeight="1">
      <c r="A49" s="1207"/>
      <c r="B49" s="1207"/>
      <c r="C49" s="1207"/>
      <c r="D49" s="1208"/>
      <c r="E49" s="1214" t="s">
        <v>7</v>
      </c>
      <c r="F49" s="1215"/>
      <c r="G49" s="1216"/>
      <c r="H49" s="1214" t="s">
        <v>8</v>
      </c>
      <c r="I49" s="1215"/>
      <c r="J49" s="1216"/>
      <c r="K49" s="1107" t="s">
        <v>9</v>
      </c>
      <c r="L49" s="1108"/>
      <c r="M49" s="1109"/>
      <c r="N49" s="1107" t="s">
        <v>10</v>
      </c>
      <c r="O49" s="1108"/>
      <c r="P49" s="1109"/>
      <c r="Q49" s="1108"/>
      <c r="R49" s="1108"/>
      <c r="S49" s="1108"/>
      <c r="T49" s="1105"/>
      <c r="U49" s="1094"/>
    </row>
    <row r="50" spans="1:23" s="8" customFormat="1" ht="17.25" customHeight="1">
      <c r="A50" s="1207"/>
      <c r="B50" s="1207"/>
      <c r="C50" s="1207"/>
      <c r="D50" s="1208"/>
      <c r="E50" s="1214" t="s">
        <v>11</v>
      </c>
      <c r="F50" s="1215"/>
      <c r="G50" s="1216"/>
      <c r="H50" s="1214" t="s">
        <v>12</v>
      </c>
      <c r="I50" s="1215"/>
      <c r="J50" s="1216"/>
      <c r="K50" s="1107" t="s">
        <v>13</v>
      </c>
      <c r="L50" s="1108"/>
      <c r="M50" s="1109"/>
      <c r="N50" s="1107" t="s">
        <v>277</v>
      </c>
      <c r="O50" s="1108"/>
      <c r="P50" s="1109"/>
      <c r="Q50" s="1108" t="s">
        <v>278</v>
      </c>
      <c r="R50" s="1108"/>
      <c r="S50" s="1108"/>
      <c r="T50" s="1105"/>
      <c r="U50" s="1094"/>
    </row>
    <row r="51" spans="1:23" s="8" customFormat="1" ht="16.5" customHeight="1">
      <c r="A51" s="1207"/>
      <c r="B51" s="1207"/>
      <c r="C51" s="1207"/>
      <c r="D51" s="1208"/>
      <c r="E51" s="578"/>
      <c r="F51" s="579"/>
      <c r="G51" s="580"/>
      <c r="H51" s="1214" t="s">
        <v>15</v>
      </c>
      <c r="I51" s="1215"/>
      <c r="J51" s="1216"/>
      <c r="K51" s="1107" t="s">
        <v>16</v>
      </c>
      <c r="L51" s="1108"/>
      <c r="M51" s="1109"/>
      <c r="N51" s="1107" t="s">
        <v>17</v>
      </c>
      <c r="O51" s="1108"/>
      <c r="P51" s="1109"/>
      <c r="Q51" s="1108" t="s">
        <v>166</v>
      </c>
      <c r="R51" s="1108"/>
      <c r="S51" s="1108"/>
      <c r="T51" s="1105"/>
      <c r="U51" s="1094"/>
    </row>
    <row r="52" spans="1:23" s="8" customFormat="1" ht="14.25" customHeight="1">
      <c r="A52" s="1207"/>
      <c r="B52" s="1207"/>
      <c r="C52" s="1207"/>
      <c r="D52" s="1208"/>
      <c r="E52" s="581"/>
      <c r="F52" s="582"/>
      <c r="G52" s="583"/>
      <c r="H52" s="1217" t="s">
        <v>19</v>
      </c>
      <c r="I52" s="1218"/>
      <c r="J52" s="1219"/>
      <c r="K52" s="1101" t="s">
        <v>19</v>
      </c>
      <c r="L52" s="1102"/>
      <c r="M52" s="1103"/>
      <c r="N52" s="1107" t="s">
        <v>20</v>
      </c>
      <c r="O52" s="1108"/>
      <c r="P52" s="1109"/>
      <c r="Q52" s="23"/>
      <c r="R52" s="23"/>
      <c r="S52" s="23"/>
      <c r="T52" s="1105"/>
      <c r="U52" s="1094"/>
    </row>
    <row r="53" spans="1:23" s="8" customFormat="1" ht="13.5" customHeight="1">
      <c r="A53" s="1207"/>
      <c r="B53" s="1207"/>
      <c r="C53" s="1207"/>
      <c r="D53" s="1208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5"/>
      <c r="U53" s="1094"/>
    </row>
    <row r="54" spans="1:23" s="8" customFormat="1" ht="13.5" customHeight="1">
      <c r="A54" s="1209"/>
      <c r="B54" s="1209"/>
      <c r="C54" s="1209"/>
      <c r="D54" s="1210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6"/>
      <c r="U54" s="1096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26" t="s">
        <v>21</v>
      </c>
      <c r="B56" s="1226"/>
      <c r="C56" s="1226"/>
      <c r="D56" s="1227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1" t="s">
        <v>274</v>
      </c>
      <c r="B86" s="1091"/>
      <c r="C86" s="1091"/>
      <c r="D86" s="1206"/>
      <c r="E86" s="429"/>
      <c r="F86" s="430"/>
      <c r="G86" s="431"/>
      <c r="H86" s="1220" t="s">
        <v>275</v>
      </c>
      <c r="I86" s="1221"/>
      <c r="J86" s="1221"/>
      <c r="K86" s="1221"/>
      <c r="L86" s="1221"/>
      <c r="M86" s="1221"/>
      <c r="N86" s="1221"/>
      <c r="O86" s="1221"/>
      <c r="P86" s="1221"/>
      <c r="Q86" s="1221"/>
      <c r="R86" s="1221"/>
      <c r="S86" s="1221"/>
      <c r="T86" s="1104" t="s">
        <v>276</v>
      </c>
      <c r="U86" s="1092"/>
    </row>
    <row r="87" spans="1:22" s="8" customFormat="1" ht="15" customHeight="1">
      <c r="A87" s="1207"/>
      <c r="B87" s="1207"/>
      <c r="C87" s="1207"/>
      <c r="D87" s="1208"/>
      <c r="E87" s="578"/>
      <c r="F87" s="579"/>
      <c r="G87" s="580"/>
      <c r="H87" s="429"/>
      <c r="I87" s="430"/>
      <c r="J87" s="431"/>
      <c r="K87" s="1110" t="s">
        <v>6</v>
      </c>
      <c r="L87" s="1111"/>
      <c r="M87" s="1112"/>
      <c r="N87" s="52"/>
      <c r="O87" s="33"/>
      <c r="P87" s="53"/>
      <c r="T87" s="1105"/>
      <c r="U87" s="1094"/>
    </row>
    <row r="88" spans="1:22" s="8" customFormat="1" ht="15.75" customHeight="1">
      <c r="A88" s="1207"/>
      <c r="B88" s="1207"/>
      <c r="C88" s="1207"/>
      <c r="D88" s="1208"/>
      <c r="E88" s="1214" t="s">
        <v>7</v>
      </c>
      <c r="F88" s="1215"/>
      <c r="G88" s="1216"/>
      <c r="H88" s="1214" t="s">
        <v>8</v>
      </c>
      <c r="I88" s="1215"/>
      <c r="J88" s="1216"/>
      <c r="K88" s="1107" t="s">
        <v>9</v>
      </c>
      <c r="L88" s="1108"/>
      <c r="M88" s="1109"/>
      <c r="N88" s="1107" t="s">
        <v>10</v>
      </c>
      <c r="O88" s="1108"/>
      <c r="P88" s="1109"/>
      <c r="Q88" s="1108"/>
      <c r="R88" s="1108"/>
      <c r="S88" s="1108"/>
      <c r="T88" s="1105"/>
      <c r="U88" s="1094"/>
    </row>
    <row r="89" spans="1:22" s="8" customFormat="1" ht="17.25" customHeight="1">
      <c r="A89" s="1207"/>
      <c r="B89" s="1207"/>
      <c r="C89" s="1207"/>
      <c r="D89" s="1208"/>
      <c r="E89" s="1214" t="s">
        <v>11</v>
      </c>
      <c r="F89" s="1215"/>
      <c r="G89" s="1216"/>
      <c r="H89" s="1214" t="s">
        <v>12</v>
      </c>
      <c r="I89" s="1215"/>
      <c r="J89" s="1216"/>
      <c r="K89" s="1107" t="s">
        <v>13</v>
      </c>
      <c r="L89" s="1108"/>
      <c r="M89" s="1109"/>
      <c r="N89" s="1107" t="s">
        <v>277</v>
      </c>
      <c r="O89" s="1108"/>
      <c r="P89" s="1109"/>
      <c r="Q89" s="1108" t="s">
        <v>278</v>
      </c>
      <c r="R89" s="1108"/>
      <c r="S89" s="1108"/>
      <c r="T89" s="1105"/>
      <c r="U89" s="1094"/>
    </row>
    <row r="90" spans="1:22" s="8" customFormat="1" ht="16.5" customHeight="1">
      <c r="A90" s="1207"/>
      <c r="B90" s="1207"/>
      <c r="C90" s="1207"/>
      <c r="D90" s="1208"/>
      <c r="E90" s="578"/>
      <c r="F90" s="579"/>
      <c r="G90" s="580"/>
      <c r="H90" s="1214" t="s">
        <v>15</v>
      </c>
      <c r="I90" s="1215"/>
      <c r="J90" s="1216"/>
      <c r="K90" s="1107" t="s">
        <v>16</v>
      </c>
      <c r="L90" s="1108"/>
      <c r="M90" s="1109"/>
      <c r="N90" s="1107" t="s">
        <v>17</v>
      </c>
      <c r="O90" s="1108"/>
      <c r="P90" s="1109"/>
      <c r="Q90" s="1108" t="s">
        <v>166</v>
      </c>
      <c r="R90" s="1108"/>
      <c r="S90" s="1108"/>
      <c r="T90" s="1105"/>
      <c r="U90" s="1094"/>
    </row>
    <row r="91" spans="1:22" s="8" customFormat="1" ht="14.25" customHeight="1">
      <c r="A91" s="1207"/>
      <c r="B91" s="1207"/>
      <c r="C91" s="1207"/>
      <c r="D91" s="1208"/>
      <c r="E91" s="581"/>
      <c r="F91" s="582"/>
      <c r="G91" s="583"/>
      <c r="H91" s="1217" t="s">
        <v>19</v>
      </c>
      <c r="I91" s="1218"/>
      <c r="J91" s="1219"/>
      <c r="K91" s="1101" t="s">
        <v>19</v>
      </c>
      <c r="L91" s="1102"/>
      <c r="M91" s="1103"/>
      <c r="N91" s="1107" t="s">
        <v>20</v>
      </c>
      <c r="O91" s="1108"/>
      <c r="P91" s="1109"/>
      <c r="Q91" s="23"/>
      <c r="R91" s="23"/>
      <c r="S91" s="23"/>
      <c r="T91" s="1105"/>
      <c r="U91" s="1094"/>
    </row>
    <row r="92" spans="1:22" s="8" customFormat="1" ht="13.5" customHeight="1">
      <c r="A92" s="1207"/>
      <c r="B92" s="1207"/>
      <c r="C92" s="1207"/>
      <c r="D92" s="1208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5"/>
      <c r="U92" s="1094"/>
    </row>
    <row r="93" spans="1:22" s="8" customFormat="1" ht="13.5" customHeight="1">
      <c r="A93" s="1209"/>
      <c r="B93" s="1209"/>
      <c r="C93" s="1209"/>
      <c r="D93" s="1210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6"/>
      <c r="U93" s="1096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26" t="s">
        <v>21</v>
      </c>
      <c r="B95" s="1226"/>
      <c r="C95" s="1226"/>
      <c r="D95" s="1227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1" t="s">
        <v>274</v>
      </c>
      <c r="B125" s="1091"/>
      <c r="C125" s="1091"/>
      <c r="D125" s="1206"/>
      <c r="E125" s="429"/>
      <c r="F125" s="430"/>
      <c r="G125" s="431"/>
      <c r="H125" s="1220" t="s">
        <v>275</v>
      </c>
      <c r="I125" s="1221"/>
      <c r="J125" s="1221"/>
      <c r="K125" s="1221"/>
      <c r="L125" s="1221"/>
      <c r="M125" s="1221"/>
      <c r="N125" s="1221"/>
      <c r="O125" s="1221"/>
      <c r="P125" s="1221"/>
      <c r="Q125" s="1221"/>
      <c r="R125" s="1221"/>
      <c r="S125" s="1221"/>
      <c r="T125" s="1104" t="s">
        <v>276</v>
      </c>
      <c r="U125" s="1092"/>
    </row>
    <row r="126" spans="1:21" s="8" customFormat="1" ht="15" customHeight="1">
      <c r="A126" s="1207"/>
      <c r="B126" s="1207"/>
      <c r="C126" s="1207"/>
      <c r="D126" s="1208"/>
      <c r="E126" s="578"/>
      <c r="F126" s="579"/>
      <c r="G126" s="580"/>
      <c r="H126" s="429"/>
      <c r="I126" s="430"/>
      <c r="J126" s="431"/>
      <c r="K126" s="1110" t="s">
        <v>6</v>
      </c>
      <c r="L126" s="1111"/>
      <c r="M126" s="1112"/>
      <c r="N126" s="52"/>
      <c r="O126" s="33"/>
      <c r="P126" s="53"/>
      <c r="T126" s="1105"/>
      <c r="U126" s="1094"/>
    </row>
    <row r="127" spans="1:21" s="8" customFormat="1" ht="15.75" customHeight="1">
      <c r="A127" s="1207"/>
      <c r="B127" s="1207"/>
      <c r="C127" s="1207"/>
      <c r="D127" s="1208"/>
      <c r="E127" s="1214" t="s">
        <v>7</v>
      </c>
      <c r="F127" s="1215"/>
      <c r="G127" s="1216"/>
      <c r="H127" s="1214" t="s">
        <v>8</v>
      </c>
      <c r="I127" s="1215"/>
      <c r="J127" s="1216"/>
      <c r="K127" s="1107" t="s">
        <v>9</v>
      </c>
      <c r="L127" s="1108"/>
      <c r="M127" s="1109"/>
      <c r="N127" s="1107" t="s">
        <v>10</v>
      </c>
      <c r="O127" s="1108"/>
      <c r="P127" s="1109"/>
      <c r="Q127" s="1108"/>
      <c r="R127" s="1108"/>
      <c r="S127" s="1108"/>
      <c r="T127" s="1105"/>
      <c r="U127" s="1094"/>
    </row>
    <row r="128" spans="1:21" s="8" customFormat="1" ht="17.25" customHeight="1">
      <c r="A128" s="1207"/>
      <c r="B128" s="1207"/>
      <c r="C128" s="1207"/>
      <c r="D128" s="1208"/>
      <c r="E128" s="1214" t="s">
        <v>11</v>
      </c>
      <c r="F128" s="1215"/>
      <c r="G128" s="1216"/>
      <c r="H128" s="1214" t="s">
        <v>12</v>
      </c>
      <c r="I128" s="1215"/>
      <c r="J128" s="1216"/>
      <c r="K128" s="1107" t="s">
        <v>13</v>
      </c>
      <c r="L128" s="1108"/>
      <c r="M128" s="1109"/>
      <c r="N128" s="1107" t="s">
        <v>277</v>
      </c>
      <c r="O128" s="1108"/>
      <c r="P128" s="1109"/>
      <c r="Q128" s="1108" t="s">
        <v>278</v>
      </c>
      <c r="R128" s="1108"/>
      <c r="S128" s="1108"/>
      <c r="T128" s="1105"/>
      <c r="U128" s="1094"/>
    </row>
    <row r="129" spans="1:23" s="8" customFormat="1" ht="16.5" customHeight="1">
      <c r="A129" s="1207"/>
      <c r="B129" s="1207"/>
      <c r="C129" s="1207"/>
      <c r="D129" s="1208"/>
      <c r="E129" s="578"/>
      <c r="F129" s="579"/>
      <c r="G129" s="580"/>
      <c r="H129" s="1214" t="s">
        <v>15</v>
      </c>
      <c r="I129" s="1215"/>
      <c r="J129" s="1216"/>
      <c r="K129" s="1107" t="s">
        <v>16</v>
      </c>
      <c r="L129" s="1108"/>
      <c r="M129" s="1109"/>
      <c r="N129" s="1107" t="s">
        <v>17</v>
      </c>
      <c r="O129" s="1108"/>
      <c r="P129" s="1109"/>
      <c r="Q129" s="1108" t="s">
        <v>166</v>
      </c>
      <c r="R129" s="1108"/>
      <c r="S129" s="1108"/>
      <c r="T129" s="1105"/>
      <c r="U129" s="1094"/>
    </row>
    <row r="130" spans="1:23" s="8" customFormat="1" ht="14.25" customHeight="1">
      <c r="A130" s="1207"/>
      <c r="B130" s="1207"/>
      <c r="C130" s="1207"/>
      <c r="D130" s="1208"/>
      <c r="E130" s="581"/>
      <c r="F130" s="582"/>
      <c r="G130" s="583"/>
      <c r="H130" s="1217" t="s">
        <v>19</v>
      </c>
      <c r="I130" s="1218"/>
      <c r="J130" s="1219"/>
      <c r="K130" s="1101" t="s">
        <v>19</v>
      </c>
      <c r="L130" s="1102"/>
      <c r="M130" s="1103"/>
      <c r="N130" s="1107" t="s">
        <v>20</v>
      </c>
      <c r="O130" s="1108"/>
      <c r="P130" s="1109"/>
      <c r="Q130" s="23"/>
      <c r="R130" s="23"/>
      <c r="S130" s="23"/>
      <c r="T130" s="1105"/>
      <c r="U130" s="1094"/>
    </row>
    <row r="131" spans="1:23" s="8" customFormat="1" ht="13.5" customHeight="1">
      <c r="A131" s="1207"/>
      <c r="B131" s="1207"/>
      <c r="C131" s="1207"/>
      <c r="D131" s="1208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5"/>
      <c r="U131" s="1094"/>
    </row>
    <row r="132" spans="1:23" s="8" customFormat="1" ht="13.5" customHeight="1">
      <c r="A132" s="1209"/>
      <c r="B132" s="1209"/>
      <c r="C132" s="1209"/>
      <c r="D132" s="1210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6"/>
      <c r="U132" s="1096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30" t="s">
        <v>21</v>
      </c>
      <c r="B134" s="1230"/>
      <c r="C134" s="1230"/>
      <c r="D134" s="1231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1" t="s">
        <v>274</v>
      </c>
      <c r="B164" s="1091"/>
      <c r="C164" s="1091"/>
      <c r="D164" s="1206"/>
      <c r="E164" s="429"/>
      <c r="F164" s="430"/>
      <c r="G164" s="431"/>
      <c r="H164" s="1220" t="s">
        <v>275</v>
      </c>
      <c r="I164" s="1221"/>
      <c r="J164" s="1221"/>
      <c r="K164" s="1221"/>
      <c r="L164" s="1221"/>
      <c r="M164" s="1221"/>
      <c r="N164" s="1221"/>
      <c r="O164" s="1221"/>
      <c r="P164" s="1221"/>
      <c r="Q164" s="1221"/>
      <c r="R164" s="1221"/>
      <c r="S164" s="1221"/>
      <c r="T164" s="1104" t="s">
        <v>276</v>
      </c>
      <c r="U164" s="1092"/>
    </row>
    <row r="165" spans="1:22" s="489" customFormat="1" ht="15" customHeight="1">
      <c r="A165" s="1207"/>
      <c r="B165" s="1207"/>
      <c r="C165" s="1207"/>
      <c r="D165" s="1208"/>
      <c r="E165" s="578"/>
      <c r="F165" s="579"/>
      <c r="G165" s="580"/>
      <c r="H165" s="429"/>
      <c r="I165" s="430"/>
      <c r="J165" s="431"/>
      <c r="K165" s="1235" t="s">
        <v>6</v>
      </c>
      <c r="L165" s="1236"/>
      <c r="M165" s="1237"/>
      <c r="N165" s="486"/>
      <c r="O165" s="487"/>
      <c r="P165" s="488"/>
      <c r="T165" s="1105"/>
      <c r="U165" s="1094"/>
    </row>
    <row r="166" spans="1:22" s="489" customFormat="1" ht="15.75" customHeight="1">
      <c r="A166" s="1207"/>
      <c r="B166" s="1207"/>
      <c r="C166" s="1207"/>
      <c r="D166" s="1208"/>
      <c r="E166" s="1214" t="s">
        <v>7</v>
      </c>
      <c r="F166" s="1215"/>
      <c r="G166" s="1216"/>
      <c r="H166" s="1214" t="s">
        <v>8</v>
      </c>
      <c r="I166" s="1215"/>
      <c r="J166" s="1216"/>
      <c r="K166" s="1211" t="s">
        <v>9</v>
      </c>
      <c r="L166" s="1212"/>
      <c r="M166" s="1213"/>
      <c r="N166" s="1211" t="s">
        <v>10</v>
      </c>
      <c r="O166" s="1212"/>
      <c r="P166" s="1213"/>
      <c r="Q166" s="1212"/>
      <c r="R166" s="1212"/>
      <c r="S166" s="1212"/>
      <c r="T166" s="1105"/>
      <c r="U166" s="1094"/>
    </row>
    <row r="167" spans="1:22" s="489" customFormat="1" ht="17.25" customHeight="1">
      <c r="A167" s="1207"/>
      <c r="B167" s="1207"/>
      <c r="C167" s="1207"/>
      <c r="D167" s="1208"/>
      <c r="E167" s="1214" t="s">
        <v>11</v>
      </c>
      <c r="F167" s="1215"/>
      <c r="G167" s="1216"/>
      <c r="H167" s="1214" t="s">
        <v>12</v>
      </c>
      <c r="I167" s="1215"/>
      <c r="J167" s="1216"/>
      <c r="K167" s="1211" t="s">
        <v>13</v>
      </c>
      <c r="L167" s="1212"/>
      <c r="M167" s="1213"/>
      <c r="N167" s="1211" t="s">
        <v>277</v>
      </c>
      <c r="O167" s="1212"/>
      <c r="P167" s="1213"/>
      <c r="Q167" s="1212" t="s">
        <v>278</v>
      </c>
      <c r="R167" s="1212"/>
      <c r="S167" s="1212"/>
      <c r="T167" s="1105"/>
      <c r="U167" s="1094"/>
    </row>
    <row r="168" spans="1:22" s="489" customFormat="1" ht="16.5" customHeight="1">
      <c r="A168" s="1207"/>
      <c r="B168" s="1207"/>
      <c r="C168" s="1207"/>
      <c r="D168" s="1208"/>
      <c r="E168" s="578"/>
      <c r="F168" s="579"/>
      <c r="G168" s="580"/>
      <c r="H168" s="1214" t="s">
        <v>15</v>
      </c>
      <c r="I168" s="1215"/>
      <c r="J168" s="1216"/>
      <c r="K168" s="1211" t="s">
        <v>16</v>
      </c>
      <c r="L168" s="1212"/>
      <c r="M168" s="1213"/>
      <c r="N168" s="1211" t="s">
        <v>17</v>
      </c>
      <c r="O168" s="1212"/>
      <c r="P168" s="1213"/>
      <c r="Q168" s="1212" t="s">
        <v>166</v>
      </c>
      <c r="R168" s="1212"/>
      <c r="S168" s="1212"/>
      <c r="T168" s="1105"/>
      <c r="U168" s="1094"/>
    </row>
    <row r="169" spans="1:22" s="489" customFormat="1" ht="14.25" customHeight="1">
      <c r="A169" s="1207"/>
      <c r="B169" s="1207"/>
      <c r="C169" s="1207"/>
      <c r="D169" s="1208"/>
      <c r="E169" s="581"/>
      <c r="F169" s="582"/>
      <c r="G169" s="583"/>
      <c r="H169" s="1217" t="s">
        <v>19</v>
      </c>
      <c r="I169" s="1218"/>
      <c r="J169" s="1219"/>
      <c r="K169" s="1232" t="s">
        <v>19</v>
      </c>
      <c r="L169" s="1233"/>
      <c r="M169" s="1234"/>
      <c r="N169" s="1211" t="s">
        <v>20</v>
      </c>
      <c r="O169" s="1212"/>
      <c r="P169" s="1213"/>
      <c r="Q169" s="490"/>
      <c r="R169" s="490"/>
      <c r="S169" s="490"/>
      <c r="T169" s="1105"/>
      <c r="U169" s="1094"/>
    </row>
    <row r="170" spans="1:22" s="489" customFormat="1" ht="13.5" customHeight="1">
      <c r="A170" s="1207"/>
      <c r="B170" s="1207"/>
      <c r="C170" s="1207"/>
      <c r="D170" s="1208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5"/>
      <c r="U170" s="1094"/>
    </row>
    <row r="171" spans="1:22" s="489" customFormat="1" ht="13.5" customHeight="1">
      <c r="A171" s="1209"/>
      <c r="B171" s="1209"/>
      <c r="C171" s="1209"/>
      <c r="D171" s="1210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6"/>
      <c r="U171" s="1096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8" t="s">
        <v>21</v>
      </c>
      <c r="B173" s="1228"/>
      <c r="C173" s="1228"/>
      <c r="D173" s="1229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1" t="s">
        <v>274</v>
      </c>
      <c r="B203" s="1091"/>
      <c r="C203" s="1091"/>
      <c r="D203" s="1206"/>
      <c r="E203" s="429"/>
      <c r="F203" s="430"/>
      <c r="G203" s="431"/>
      <c r="H203" s="1220" t="s">
        <v>275</v>
      </c>
      <c r="I203" s="1221"/>
      <c r="J203" s="1221"/>
      <c r="K203" s="1221"/>
      <c r="L203" s="1221"/>
      <c r="M203" s="1221"/>
      <c r="N203" s="1221"/>
      <c r="O203" s="1221"/>
      <c r="P203" s="1221"/>
      <c r="Q203" s="1221"/>
      <c r="R203" s="1221"/>
      <c r="S203" s="1221"/>
      <c r="T203" s="1104" t="s">
        <v>276</v>
      </c>
      <c r="U203" s="1092"/>
    </row>
    <row r="204" spans="1:21" s="8" customFormat="1" ht="15" customHeight="1">
      <c r="A204" s="1207"/>
      <c r="B204" s="1207"/>
      <c r="C204" s="1207"/>
      <c r="D204" s="1208"/>
      <c r="E204" s="578"/>
      <c r="F204" s="579"/>
      <c r="G204" s="580"/>
      <c r="H204" s="429"/>
      <c r="I204" s="430"/>
      <c r="J204" s="431"/>
      <c r="K204" s="1110" t="s">
        <v>6</v>
      </c>
      <c r="L204" s="1111"/>
      <c r="M204" s="1112"/>
      <c r="N204" s="52"/>
      <c r="O204" s="33"/>
      <c r="P204" s="53"/>
      <c r="T204" s="1105"/>
      <c r="U204" s="1094"/>
    </row>
    <row r="205" spans="1:21" s="8" customFormat="1" ht="15.75" customHeight="1">
      <c r="A205" s="1207"/>
      <c r="B205" s="1207"/>
      <c r="C205" s="1207"/>
      <c r="D205" s="1208"/>
      <c r="E205" s="1214" t="s">
        <v>7</v>
      </c>
      <c r="F205" s="1215"/>
      <c r="G205" s="1216"/>
      <c r="H205" s="1214" t="s">
        <v>8</v>
      </c>
      <c r="I205" s="1215"/>
      <c r="J205" s="1216"/>
      <c r="K205" s="1107" t="s">
        <v>9</v>
      </c>
      <c r="L205" s="1108"/>
      <c r="M205" s="1109"/>
      <c r="N205" s="1107" t="s">
        <v>10</v>
      </c>
      <c r="O205" s="1108"/>
      <c r="P205" s="1109"/>
      <c r="Q205" s="1108"/>
      <c r="R205" s="1108"/>
      <c r="S205" s="1108"/>
      <c r="T205" s="1105"/>
      <c r="U205" s="1094"/>
    </row>
    <row r="206" spans="1:21" s="8" customFormat="1" ht="17.25" customHeight="1">
      <c r="A206" s="1207"/>
      <c r="B206" s="1207"/>
      <c r="C206" s="1207"/>
      <c r="D206" s="1208"/>
      <c r="E206" s="1214" t="s">
        <v>11</v>
      </c>
      <c r="F206" s="1215"/>
      <c r="G206" s="1216"/>
      <c r="H206" s="1214" t="s">
        <v>12</v>
      </c>
      <c r="I206" s="1215"/>
      <c r="J206" s="1216"/>
      <c r="K206" s="1107" t="s">
        <v>13</v>
      </c>
      <c r="L206" s="1108"/>
      <c r="M206" s="1109"/>
      <c r="N206" s="1107" t="s">
        <v>277</v>
      </c>
      <c r="O206" s="1108"/>
      <c r="P206" s="1109"/>
      <c r="Q206" s="1108" t="s">
        <v>278</v>
      </c>
      <c r="R206" s="1108"/>
      <c r="S206" s="1108"/>
      <c r="T206" s="1105"/>
      <c r="U206" s="1094"/>
    </row>
    <row r="207" spans="1:21" s="8" customFormat="1" ht="16.5" customHeight="1">
      <c r="A207" s="1207"/>
      <c r="B207" s="1207"/>
      <c r="C207" s="1207"/>
      <c r="D207" s="1208"/>
      <c r="E207" s="578"/>
      <c r="F207" s="579"/>
      <c r="G207" s="580"/>
      <c r="H207" s="1214" t="s">
        <v>15</v>
      </c>
      <c r="I207" s="1215"/>
      <c r="J207" s="1216"/>
      <c r="K207" s="1107" t="s">
        <v>16</v>
      </c>
      <c r="L207" s="1108"/>
      <c r="M207" s="1109"/>
      <c r="N207" s="1107" t="s">
        <v>17</v>
      </c>
      <c r="O207" s="1108"/>
      <c r="P207" s="1109"/>
      <c r="Q207" s="1108" t="s">
        <v>166</v>
      </c>
      <c r="R207" s="1108"/>
      <c r="S207" s="1108"/>
      <c r="T207" s="1105"/>
      <c r="U207" s="1094"/>
    </row>
    <row r="208" spans="1:21" s="8" customFormat="1" ht="14.25" customHeight="1">
      <c r="A208" s="1207"/>
      <c r="B208" s="1207"/>
      <c r="C208" s="1207"/>
      <c r="D208" s="1208"/>
      <c r="E208" s="581"/>
      <c r="F208" s="582"/>
      <c r="G208" s="583"/>
      <c r="H208" s="1217" t="s">
        <v>19</v>
      </c>
      <c r="I208" s="1218"/>
      <c r="J208" s="1219"/>
      <c r="K208" s="1101" t="s">
        <v>19</v>
      </c>
      <c r="L208" s="1102"/>
      <c r="M208" s="1103"/>
      <c r="N208" s="1107" t="s">
        <v>20</v>
      </c>
      <c r="O208" s="1108"/>
      <c r="P208" s="1109"/>
      <c r="Q208" s="23"/>
      <c r="R208" s="23"/>
      <c r="S208" s="23"/>
      <c r="T208" s="1105"/>
      <c r="U208" s="1094"/>
    </row>
    <row r="209" spans="1:23" s="8" customFormat="1" ht="13.5" customHeight="1">
      <c r="A209" s="1207"/>
      <c r="B209" s="1207"/>
      <c r="C209" s="1207"/>
      <c r="D209" s="1208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5"/>
      <c r="U209" s="1094"/>
    </row>
    <row r="210" spans="1:23" s="8" customFormat="1" ht="13.5" customHeight="1">
      <c r="A210" s="1209"/>
      <c r="B210" s="1209"/>
      <c r="C210" s="1209"/>
      <c r="D210" s="1210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6"/>
      <c r="U210" s="1096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30" t="s">
        <v>21</v>
      </c>
      <c r="B212" s="1230"/>
      <c r="C212" s="1230"/>
      <c r="D212" s="1231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1" t="s">
        <v>274</v>
      </c>
      <c r="B242" s="1091"/>
      <c r="C242" s="1091"/>
      <c r="D242" s="1206"/>
      <c r="E242" s="429"/>
      <c r="F242" s="430"/>
      <c r="G242" s="431"/>
      <c r="H242" s="1220" t="s">
        <v>275</v>
      </c>
      <c r="I242" s="1221"/>
      <c r="J242" s="1221"/>
      <c r="K242" s="1221"/>
      <c r="L242" s="1221"/>
      <c r="M242" s="1221"/>
      <c r="N242" s="1221"/>
      <c r="O242" s="1221"/>
      <c r="P242" s="1221"/>
      <c r="Q242" s="1221"/>
      <c r="R242" s="1221"/>
      <c r="S242" s="1221"/>
      <c r="T242" s="1104" t="s">
        <v>276</v>
      </c>
      <c r="U242" s="1092"/>
    </row>
    <row r="243" spans="1:22" s="8" customFormat="1" ht="15" customHeight="1">
      <c r="A243" s="1207"/>
      <c r="B243" s="1207"/>
      <c r="C243" s="1207"/>
      <c r="D243" s="1208"/>
      <c r="E243" s="578"/>
      <c r="F243" s="579"/>
      <c r="G243" s="580"/>
      <c r="H243" s="429"/>
      <c r="I243" s="430"/>
      <c r="J243" s="431"/>
      <c r="K243" s="1110" t="s">
        <v>6</v>
      </c>
      <c r="L243" s="1111"/>
      <c r="M243" s="1112"/>
      <c r="N243" s="52"/>
      <c r="O243" s="33"/>
      <c r="P243" s="53"/>
      <c r="T243" s="1105"/>
      <c r="U243" s="1094"/>
    </row>
    <row r="244" spans="1:22" s="8" customFormat="1" ht="15.75" customHeight="1">
      <c r="A244" s="1207"/>
      <c r="B244" s="1207"/>
      <c r="C244" s="1207"/>
      <c r="D244" s="1208"/>
      <c r="E244" s="1214" t="s">
        <v>7</v>
      </c>
      <c r="F244" s="1215"/>
      <c r="G244" s="1216"/>
      <c r="H244" s="1214" t="s">
        <v>8</v>
      </c>
      <c r="I244" s="1215"/>
      <c r="J244" s="1216"/>
      <c r="K244" s="1107" t="s">
        <v>9</v>
      </c>
      <c r="L244" s="1108"/>
      <c r="M244" s="1109"/>
      <c r="N244" s="1107" t="s">
        <v>10</v>
      </c>
      <c r="O244" s="1108"/>
      <c r="P244" s="1109"/>
      <c r="Q244" s="1108"/>
      <c r="R244" s="1108"/>
      <c r="S244" s="1108"/>
      <c r="T244" s="1105"/>
      <c r="U244" s="1094"/>
    </row>
    <row r="245" spans="1:22" s="8" customFormat="1" ht="17.25" customHeight="1">
      <c r="A245" s="1207"/>
      <c r="B245" s="1207"/>
      <c r="C245" s="1207"/>
      <c r="D245" s="1208"/>
      <c r="E245" s="1214" t="s">
        <v>11</v>
      </c>
      <c r="F245" s="1215"/>
      <c r="G245" s="1216"/>
      <c r="H245" s="1214" t="s">
        <v>12</v>
      </c>
      <c r="I245" s="1215"/>
      <c r="J245" s="1216"/>
      <c r="K245" s="1107" t="s">
        <v>13</v>
      </c>
      <c r="L245" s="1108"/>
      <c r="M245" s="1109"/>
      <c r="N245" s="1107" t="s">
        <v>277</v>
      </c>
      <c r="O245" s="1108"/>
      <c r="P245" s="1109"/>
      <c r="Q245" s="1108" t="s">
        <v>278</v>
      </c>
      <c r="R245" s="1108"/>
      <c r="S245" s="1108"/>
      <c r="T245" s="1105"/>
      <c r="U245" s="1094"/>
    </row>
    <row r="246" spans="1:22" s="8" customFormat="1" ht="16.5" customHeight="1">
      <c r="A246" s="1207"/>
      <c r="B246" s="1207"/>
      <c r="C246" s="1207"/>
      <c r="D246" s="1208"/>
      <c r="E246" s="578"/>
      <c r="F246" s="579"/>
      <c r="G246" s="580"/>
      <c r="H246" s="1214" t="s">
        <v>15</v>
      </c>
      <c r="I246" s="1215"/>
      <c r="J246" s="1216"/>
      <c r="K246" s="1107" t="s">
        <v>16</v>
      </c>
      <c r="L246" s="1108"/>
      <c r="M246" s="1109"/>
      <c r="N246" s="1107" t="s">
        <v>17</v>
      </c>
      <c r="O246" s="1108"/>
      <c r="P246" s="1109"/>
      <c r="Q246" s="1108" t="s">
        <v>166</v>
      </c>
      <c r="R246" s="1108"/>
      <c r="S246" s="1108"/>
      <c r="T246" s="1105"/>
      <c r="U246" s="1094"/>
    </row>
    <row r="247" spans="1:22" s="8" customFormat="1" ht="14.25" customHeight="1">
      <c r="A247" s="1207"/>
      <c r="B247" s="1207"/>
      <c r="C247" s="1207"/>
      <c r="D247" s="1208"/>
      <c r="E247" s="581"/>
      <c r="F247" s="582"/>
      <c r="G247" s="583"/>
      <c r="H247" s="1217" t="s">
        <v>19</v>
      </c>
      <c r="I247" s="1218"/>
      <c r="J247" s="1219"/>
      <c r="K247" s="1101" t="s">
        <v>19</v>
      </c>
      <c r="L247" s="1102"/>
      <c r="M247" s="1103"/>
      <c r="N247" s="1107" t="s">
        <v>20</v>
      </c>
      <c r="O247" s="1108"/>
      <c r="P247" s="1109"/>
      <c r="Q247" s="23"/>
      <c r="R247" s="23"/>
      <c r="S247" s="23"/>
      <c r="T247" s="1105"/>
      <c r="U247" s="1094"/>
    </row>
    <row r="248" spans="1:22" s="8" customFormat="1" ht="13.5" customHeight="1">
      <c r="A248" s="1207"/>
      <c r="B248" s="1207"/>
      <c r="C248" s="1207"/>
      <c r="D248" s="1208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5"/>
      <c r="U248" s="1094"/>
    </row>
    <row r="249" spans="1:22" s="8" customFormat="1" ht="13.5" customHeight="1">
      <c r="A249" s="1209"/>
      <c r="B249" s="1209"/>
      <c r="C249" s="1209"/>
      <c r="D249" s="1210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6"/>
      <c r="U249" s="1096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30" t="s">
        <v>21</v>
      </c>
      <c r="B251" s="1230"/>
      <c r="C251" s="1230"/>
      <c r="D251" s="1231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1" t="s">
        <v>274</v>
      </c>
      <c r="B281" s="1091"/>
      <c r="C281" s="1091"/>
      <c r="D281" s="1206"/>
      <c r="E281" s="429"/>
      <c r="F281" s="430"/>
      <c r="G281" s="431"/>
      <c r="H281" s="1220" t="s">
        <v>275</v>
      </c>
      <c r="I281" s="1221"/>
      <c r="J281" s="1221"/>
      <c r="K281" s="1221"/>
      <c r="L281" s="1221"/>
      <c r="M281" s="1221"/>
      <c r="N281" s="1221"/>
      <c r="O281" s="1221"/>
      <c r="P281" s="1221"/>
      <c r="Q281" s="1221"/>
      <c r="R281" s="1221"/>
      <c r="S281" s="1221"/>
      <c r="T281" s="1104" t="s">
        <v>276</v>
      </c>
      <c r="U281" s="1092"/>
    </row>
    <row r="282" spans="1:21" s="8" customFormat="1" ht="15" customHeight="1">
      <c r="A282" s="1207"/>
      <c r="B282" s="1207"/>
      <c r="C282" s="1207"/>
      <c r="D282" s="1208"/>
      <c r="E282" s="578"/>
      <c r="F282" s="579"/>
      <c r="G282" s="580"/>
      <c r="H282" s="429"/>
      <c r="I282" s="430"/>
      <c r="J282" s="431"/>
      <c r="K282" s="1110" t="s">
        <v>6</v>
      </c>
      <c r="L282" s="1111"/>
      <c r="M282" s="1112"/>
      <c r="N282" s="52"/>
      <c r="O282" s="33"/>
      <c r="P282" s="53"/>
      <c r="T282" s="1105"/>
      <c r="U282" s="1094"/>
    </row>
    <row r="283" spans="1:21" s="8" customFormat="1" ht="15.75" customHeight="1">
      <c r="A283" s="1207"/>
      <c r="B283" s="1207"/>
      <c r="C283" s="1207"/>
      <c r="D283" s="1208"/>
      <c r="E283" s="1214" t="s">
        <v>7</v>
      </c>
      <c r="F283" s="1215"/>
      <c r="G283" s="1216"/>
      <c r="H283" s="1214" t="s">
        <v>8</v>
      </c>
      <c r="I283" s="1215"/>
      <c r="J283" s="1216"/>
      <c r="K283" s="1107" t="s">
        <v>9</v>
      </c>
      <c r="L283" s="1108"/>
      <c r="M283" s="1109"/>
      <c r="N283" s="1107" t="s">
        <v>10</v>
      </c>
      <c r="O283" s="1108"/>
      <c r="P283" s="1109"/>
      <c r="Q283" s="1108"/>
      <c r="R283" s="1108"/>
      <c r="S283" s="1108"/>
      <c r="T283" s="1105"/>
      <c r="U283" s="1094"/>
    </row>
    <row r="284" spans="1:21" s="8" customFormat="1" ht="17.25" customHeight="1">
      <c r="A284" s="1207"/>
      <c r="B284" s="1207"/>
      <c r="C284" s="1207"/>
      <c r="D284" s="1208"/>
      <c r="E284" s="1214" t="s">
        <v>11</v>
      </c>
      <c r="F284" s="1215"/>
      <c r="G284" s="1216"/>
      <c r="H284" s="1214" t="s">
        <v>12</v>
      </c>
      <c r="I284" s="1215"/>
      <c r="J284" s="1216"/>
      <c r="K284" s="1107" t="s">
        <v>13</v>
      </c>
      <c r="L284" s="1108"/>
      <c r="M284" s="1109"/>
      <c r="N284" s="1107" t="s">
        <v>277</v>
      </c>
      <c r="O284" s="1108"/>
      <c r="P284" s="1109"/>
      <c r="Q284" s="1108" t="s">
        <v>278</v>
      </c>
      <c r="R284" s="1108"/>
      <c r="S284" s="1108"/>
      <c r="T284" s="1105"/>
      <c r="U284" s="1094"/>
    </row>
    <row r="285" spans="1:21" s="8" customFormat="1" ht="16.5" customHeight="1">
      <c r="A285" s="1207"/>
      <c r="B285" s="1207"/>
      <c r="C285" s="1207"/>
      <c r="D285" s="1208"/>
      <c r="E285" s="578"/>
      <c r="F285" s="579"/>
      <c r="G285" s="580"/>
      <c r="H285" s="1214" t="s">
        <v>15</v>
      </c>
      <c r="I285" s="1215"/>
      <c r="J285" s="1216"/>
      <c r="K285" s="1107" t="s">
        <v>16</v>
      </c>
      <c r="L285" s="1108"/>
      <c r="M285" s="1109"/>
      <c r="N285" s="1107" t="s">
        <v>17</v>
      </c>
      <c r="O285" s="1108"/>
      <c r="P285" s="1109"/>
      <c r="Q285" s="1108" t="s">
        <v>166</v>
      </c>
      <c r="R285" s="1108"/>
      <c r="S285" s="1108"/>
      <c r="T285" s="1105"/>
      <c r="U285" s="1094"/>
    </row>
    <row r="286" spans="1:21" s="8" customFormat="1" ht="14.25" customHeight="1">
      <c r="A286" s="1207"/>
      <c r="B286" s="1207"/>
      <c r="C286" s="1207"/>
      <c r="D286" s="1208"/>
      <c r="E286" s="581"/>
      <c r="F286" s="582"/>
      <c r="G286" s="583"/>
      <c r="H286" s="1217" t="s">
        <v>19</v>
      </c>
      <c r="I286" s="1218"/>
      <c r="J286" s="1219"/>
      <c r="K286" s="1101" t="s">
        <v>19</v>
      </c>
      <c r="L286" s="1102"/>
      <c r="M286" s="1103"/>
      <c r="N286" s="1107" t="s">
        <v>20</v>
      </c>
      <c r="O286" s="1108"/>
      <c r="P286" s="1109"/>
      <c r="Q286" s="23"/>
      <c r="R286" s="23"/>
      <c r="S286" s="23"/>
      <c r="T286" s="1105"/>
      <c r="U286" s="1094"/>
    </row>
    <row r="287" spans="1:21" s="8" customFormat="1" ht="13.5" customHeight="1">
      <c r="A287" s="1207"/>
      <c r="B287" s="1207"/>
      <c r="C287" s="1207"/>
      <c r="D287" s="1208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5"/>
      <c r="U287" s="1094"/>
    </row>
    <row r="288" spans="1:21" s="8" customFormat="1" ht="13.5" customHeight="1">
      <c r="A288" s="1209"/>
      <c r="B288" s="1209"/>
      <c r="C288" s="1209"/>
      <c r="D288" s="1210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6"/>
      <c r="U288" s="1096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30" t="s">
        <v>21</v>
      </c>
      <c r="B290" s="1230"/>
      <c r="C290" s="1230"/>
      <c r="D290" s="1231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1" t="s">
        <v>274</v>
      </c>
      <c r="B320" s="1091"/>
      <c r="C320" s="1091"/>
      <c r="D320" s="1206"/>
      <c r="E320" s="429"/>
      <c r="F320" s="430"/>
      <c r="G320" s="431"/>
      <c r="H320" s="1220" t="s">
        <v>275</v>
      </c>
      <c r="I320" s="1221"/>
      <c r="J320" s="1221"/>
      <c r="K320" s="1221"/>
      <c r="L320" s="1221"/>
      <c r="M320" s="1221"/>
      <c r="N320" s="1221"/>
      <c r="O320" s="1221"/>
      <c r="P320" s="1221"/>
      <c r="Q320" s="1221"/>
      <c r="R320" s="1221"/>
      <c r="S320" s="1221"/>
      <c r="T320" s="1104" t="s">
        <v>276</v>
      </c>
      <c r="U320" s="1092"/>
    </row>
    <row r="321" spans="1:23" s="8" customFormat="1" ht="15" customHeight="1">
      <c r="A321" s="1207"/>
      <c r="B321" s="1207"/>
      <c r="C321" s="1207"/>
      <c r="D321" s="1208"/>
      <c r="E321" s="578"/>
      <c r="F321" s="579"/>
      <c r="G321" s="580"/>
      <c r="H321" s="429"/>
      <c r="I321" s="430"/>
      <c r="J321" s="431"/>
      <c r="K321" s="1110" t="s">
        <v>6</v>
      </c>
      <c r="L321" s="1111"/>
      <c r="M321" s="1112"/>
      <c r="N321" s="52"/>
      <c r="O321" s="33"/>
      <c r="P321" s="53"/>
      <c r="T321" s="1105"/>
      <c r="U321" s="1094"/>
    </row>
    <row r="322" spans="1:23" s="8" customFormat="1" ht="15.75" customHeight="1">
      <c r="A322" s="1207"/>
      <c r="B322" s="1207"/>
      <c r="C322" s="1207"/>
      <c r="D322" s="1208"/>
      <c r="E322" s="1214" t="s">
        <v>7</v>
      </c>
      <c r="F322" s="1215"/>
      <c r="G322" s="1216"/>
      <c r="H322" s="1214" t="s">
        <v>8</v>
      </c>
      <c r="I322" s="1215"/>
      <c r="J322" s="1216"/>
      <c r="K322" s="1107" t="s">
        <v>9</v>
      </c>
      <c r="L322" s="1108"/>
      <c r="M322" s="1109"/>
      <c r="N322" s="1107" t="s">
        <v>10</v>
      </c>
      <c r="O322" s="1108"/>
      <c r="P322" s="1109"/>
      <c r="Q322" s="1108"/>
      <c r="R322" s="1108"/>
      <c r="S322" s="1108"/>
      <c r="T322" s="1105"/>
      <c r="U322" s="1094"/>
    </row>
    <row r="323" spans="1:23" s="8" customFormat="1" ht="17.25" customHeight="1">
      <c r="A323" s="1207"/>
      <c r="B323" s="1207"/>
      <c r="C323" s="1207"/>
      <c r="D323" s="1208"/>
      <c r="E323" s="1214" t="s">
        <v>11</v>
      </c>
      <c r="F323" s="1215"/>
      <c r="G323" s="1216"/>
      <c r="H323" s="1214" t="s">
        <v>12</v>
      </c>
      <c r="I323" s="1215"/>
      <c r="J323" s="1216"/>
      <c r="K323" s="1107" t="s">
        <v>13</v>
      </c>
      <c r="L323" s="1108"/>
      <c r="M323" s="1109"/>
      <c r="N323" s="1107" t="s">
        <v>277</v>
      </c>
      <c r="O323" s="1108"/>
      <c r="P323" s="1109"/>
      <c r="Q323" s="1108" t="s">
        <v>278</v>
      </c>
      <c r="R323" s="1108"/>
      <c r="S323" s="1108"/>
      <c r="T323" s="1105"/>
      <c r="U323" s="1094"/>
    </row>
    <row r="324" spans="1:23" s="8" customFormat="1" ht="16.5" customHeight="1">
      <c r="A324" s="1207"/>
      <c r="B324" s="1207"/>
      <c r="C324" s="1207"/>
      <c r="D324" s="1208"/>
      <c r="E324" s="578"/>
      <c r="F324" s="579"/>
      <c r="G324" s="580"/>
      <c r="H324" s="1214" t="s">
        <v>15</v>
      </c>
      <c r="I324" s="1215"/>
      <c r="J324" s="1216"/>
      <c r="K324" s="1107" t="s">
        <v>16</v>
      </c>
      <c r="L324" s="1108"/>
      <c r="M324" s="1109"/>
      <c r="N324" s="1107" t="s">
        <v>17</v>
      </c>
      <c r="O324" s="1108"/>
      <c r="P324" s="1109"/>
      <c r="Q324" s="1108" t="s">
        <v>166</v>
      </c>
      <c r="R324" s="1108"/>
      <c r="S324" s="1108"/>
      <c r="T324" s="1105"/>
      <c r="U324" s="1094"/>
    </row>
    <row r="325" spans="1:23" s="8" customFormat="1" ht="14.25" customHeight="1">
      <c r="A325" s="1207"/>
      <c r="B325" s="1207"/>
      <c r="C325" s="1207"/>
      <c r="D325" s="1208"/>
      <c r="E325" s="581"/>
      <c r="F325" s="582"/>
      <c r="G325" s="583"/>
      <c r="H325" s="1217" t="s">
        <v>19</v>
      </c>
      <c r="I325" s="1218"/>
      <c r="J325" s="1219"/>
      <c r="K325" s="1101" t="s">
        <v>19</v>
      </c>
      <c r="L325" s="1102"/>
      <c r="M325" s="1103"/>
      <c r="N325" s="1107" t="s">
        <v>20</v>
      </c>
      <c r="O325" s="1108"/>
      <c r="P325" s="1109"/>
      <c r="Q325" s="23"/>
      <c r="R325" s="23"/>
      <c r="S325" s="23"/>
      <c r="T325" s="1105"/>
      <c r="U325" s="1094"/>
    </row>
    <row r="326" spans="1:23" s="8" customFormat="1" ht="13.5" customHeight="1">
      <c r="A326" s="1207"/>
      <c r="B326" s="1207"/>
      <c r="C326" s="1207"/>
      <c r="D326" s="1208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5"/>
      <c r="U326" s="1094"/>
    </row>
    <row r="327" spans="1:23" s="8" customFormat="1" ht="13.5" customHeight="1">
      <c r="A327" s="1209"/>
      <c r="B327" s="1209"/>
      <c r="C327" s="1209"/>
      <c r="D327" s="1210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6"/>
      <c r="U327" s="1096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30" t="s">
        <v>21</v>
      </c>
      <c r="B329" s="1230"/>
      <c r="C329" s="1230"/>
      <c r="D329" s="1231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1" t="s">
        <v>3</v>
      </c>
      <c r="B4" s="1092"/>
      <c r="C4" s="1092"/>
      <c r="D4" s="1093"/>
      <c r="E4" s="357"/>
      <c r="F4" s="8"/>
      <c r="G4" s="857"/>
      <c r="H4" s="1101" t="s">
        <v>4</v>
      </c>
      <c r="I4" s="1102"/>
      <c r="J4" s="1102"/>
      <c r="K4" s="1102"/>
      <c r="L4" s="1102"/>
      <c r="M4" s="1102"/>
      <c r="N4" s="1108"/>
      <c r="O4" s="1108"/>
      <c r="P4" s="1108"/>
      <c r="Q4" s="1099"/>
      <c r="R4" s="1099"/>
      <c r="S4" s="1100"/>
      <c r="T4" s="1104" t="s">
        <v>5</v>
      </c>
    </row>
    <row r="5" spans="1:20" s="10" customFormat="1" ht="18.75">
      <c r="A5" s="1094"/>
      <c r="B5" s="1094"/>
      <c r="C5" s="1094"/>
      <c r="D5" s="1095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5"/>
    </row>
    <row r="6" spans="1:20" s="10" customFormat="1" ht="19.5" customHeight="1">
      <c r="A6" s="1094"/>
      <c r="B6" s="1094"/>
      <c r="C6" s="1094"/>
      <c r="D6" s="1095"/>
      <c r="E6" s="1107" t="s">
        <v>7</v>
      </c>
      <c r="F6" s="1108"/>
      <c r="G6" s="1109"/>
      <c r="H6" s="860"/>
      <c r="I6" s="861" t="s">
        <v>8</v>
      </c>
      <c r="J6" s="250"/>
      <c r="K6" s="249"/>
      <c r="L6" s="861" t="s">
        <v>9</v>
      </c>
      <c r="M6" s="249"/>
      <c r="N6" s="1240"/>
      <c r="O6" s="1241"/>
      <c r="P6" s="1242"/>
      <c r="Q6" s="1108"/>
      <c r="R6" s="1108"/>
      <c r="S6" s="1109"/>
      <c r="T6" s="1105"/>
    </row>
    <row r="7" spans="1:20" s="10" customFormat="1" ht="21" customHeight="1">
      <c r="A7" s="1094"/>
      <c r="B7" s="1094"/>
      <c r="C7" s="1094"/>
      <c r="D7" s="1095"/>
      <c r="E7" s="1107" t="s">
        <v>11</v>
      </c>
      <c r="F7" s="1108"/>
      <c r="G7" s="1109"/>
      <c r="H7" s="860"/>
      <c r="I7" s="861" t="s">
        <v>12</v>
      </c>
      <c r="J7" s="250"/>
      <c r="K7" s="249"/>
      <c r="L7" s="861" t="s">
        <v>13</v>
      </c>
      <c r="M7" s="249"/>
      <c r="N7" s="1107" t="s">
        <v>164</v>
      </c>
      <c r="O7" s="1108"/>
      <c r="P7" s="1109"/>
      <c r="Q7" s="1108" t="s">
        <v>278</v>
      </c>
      <c r="R7" s="1108"/>
      <c r="S7" s="1109"/>
      <c r="T7" s="1105"/>
    </row>
    <row r="8" spans="1:20" s="10" customFormat="1" ht="18.75">
      <c r="A8" s="1094"/>
      <c r="B8" s="1094"/>
      <c r="C8" s="1094"/>
      <c r="D8" s="1095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7" t="s">
        <v>17</v>
      </c>
      <c r="O8" s="1108"/>
      <c r="P8" s="1109"/>
      <c r="Q8" s="1108" t="s">
        <v>166</v>
      </c>
      <c r="R8" s="1108"/>
      <c r="S8" s="1109"/>
      <c r="T8" s="1105"/>
    </row>
    <row r="9" spans="1:20" s="10" customFormat="1" ht="18.75">
      <c r="A9" s="1094"/>
      <c r="B9" s="1094"/>
      <c r="C9" s="1094"/>
      <c r="D9" s="1095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01" t="s">
        <v>20</v>
      </c>
      <c r="O9" s="1102"/>
      <c r="P9" s="1103"/>
      <c r="Q9" s="23"/>
      <c r="R9" s="23"/>
      <c r="S9" s="30"/>
      <c r="T9" s="1105"/>
    </row>
    <row r="10" spans="1:20">
      <c r="A10" s="1094"/>
      <c r="B10" s="1094"/>
      <c r="C10" s="1094"/>
      <c r="D10" s="1095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5"/>
    </row>
    <row r="11" spans="1:20">
      <c r="A11" s="1096"/>
      <c r="B11" s="1096"/>
      <c r="C11" s="1096"/>
      <c r="D11" s="1097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6"/>
    </row>
    <row r="12" spans="1:20" s="364" customFormat="1" ht="18.75" customHeight="1">
      <c r="A12" s="1238" t="s">
        <v>21</v>
      </c>
      <c r="B12" s="1238"/>
      <c r="C12" s="1238"/>
      <c r="D12" s="1239"/>
      <c r="E12" s="926">
        <f>SUM(E13:E25)</f>
        <v>81310</v>
      </c>
      <c r="F12" s="926">
        <f>SUM(F13:F25)</f>
        <v>40643</v>
      </c>
      <c r="G12" s="926">
        <f t="shared" ref="G12:S12" si="0">SUM(G13:G25)</f>
        <v>40667</v>
      </c>
      <c r="H12" s="926">
        <f t="shared" si="0"/>
        <v>57148</v>
      </c>
      <c r="I12" s="926">
        <f t="shared" si="0"/>
        <v>27609</v>
      </c>
      <c r="J12" s="926">
        <f t="shared" si="0"/>
        <v>29539</v>
      </c>
      <c r="K12" s="926">
        <f t="shared" si="0"/>
        <v>19755</v>
      </c>
      <c r="L12" s="926">
        <f t="shared" si="0"/>
        <v>10243</v>
      </c>
      <c r="M12" s="926">
        <f t="shared" si="0"/>
        <v>9512</v>
      </c>
      <c r="N12" s="926">
        <f t="shared" si="0"/>
        <v>3087</v>
      </c>
      <c r="O12" s="926">
        <f t="shared" si="0"/>
        <v>1620</v>
      </c>
      <c r="P12" s="926">
        <f t="shared" si="0"/>
        <v>1467</v>
      </c>
      <c r="Q12" s="926">
        <f t="shared" si="0"/>
        <v>1231</v>
      </c>
      <c r="R12" s="926">
        <f t="shared" si="0"/>
        <v>1082</v>
      </c>
      <c r="S12" s="926">
        <f t="shared" si="0"/>
        <v>149</v>
      </c>
      <c r="T12" s="927" t="s">
        <v>11</v>
      </c>
    </row>
    <row r="13" spans="1:20" ht="18.75" customHeight="1">
      <c r="A13" s="365"/>
      <c r="B13" s="59" t="s">
        <v>22</v>
      </c>
      <c r="C13" s="366"/>
      <c r="D13" s="367"/>
      <c r="E13" s="928">
        <f t="shared" ref="E13:E25" si="1">E45+E75+E105+E135+E165+E195+E225+E255</f>
        <v>35229</v>
      </c>
      <c r="F13" s="928">
        <f t="shared" ref="F13:S13" si="2">F45+F75+F105+F135+F165+F195+F225+F255</f>
        <v>16882</v>
      </c>
      <c r="G13" s="928">
        <f t="shared" si="2"/>
        <v>18347</v>
      </c>
      <c r="H13" s="928">
        <f t="shared" si="2"/>
        <v>17659</v>
      </c>
      <c r="I13" s="928">
        <f t="shared" si="2"/>
        <v>7858</v>
      </c>
      <c r="J13" s="928">
        <f t="shared" si="2"/>
        <v>9801</v>
      </c>
      <c r="K13" s="928">
        <f t="shared" si="2"/>
        <v>13892</v>
      </c>
      <c r="L13" s="928">
        <f t="shared" si="2"/>
        <v>6962</v>
      </c>
      <c r="M13" s="928">
        <f t="shared" si="2"/>
        <v>6930</v>
      </c>
      <c r="N13" s="928">
        <f t="shared" si="2"/>
        <v>3087</v>
      </c>
      <c r="O13" s="928">
        <f t="shared" si="2"/>
        <v>1620</v>
      </c>
      <c r="P13" s="928">
        <f t="shared" si="2"/>
        <v>1467</v>
      </c>
      <c r="Q13" s="928">
        <f t="shared" si="2"/>
        <v>591</v>
      </c>
      <c r="R13" s="928">
        <f t="shared" si="2"/>
        <v>442</v>
      </c>
      <c r="S13" s="928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8">
        <f t="shared" si="1"/>
        <v>3728</v>
      </c>
      <c r="F14" s="928">
        <f t="shared" ref="F14:J25" si="3">F46+F76+F106+F136+F166+F196+F226+F256</f>
        <v>1842</v>
      </c>
      <c r="G14" s="928">
        <f t="shared" si="3"/>
        <v>1886</v>
      </c>
      <c r="H14" s="928">
        <f t="shared" si="3"/>
        <v>3728</v>
      </c>
      <c r="I14" s="928">
        <f t="shared" si="3"/>
        <v>1842</v>
      </c>
      <c r="J14" s="928">
        <f t="shared" si="3"/>
        <v>1886</v>
      </c>
      <c r="K14" s="928" t="s">
        <v>25</v>
      </c>
      <c r="L14" s="928" t="s">
        <v>25</v>
      </c>
      <c r="M14" s="928" t="s">
        <v>25</v>
      </c>
      <c r="N14" s="928" t="s">
        <v>25</v>
      </c>
      <c r="O14" s="928" t="s">
        <v>25</v>
      </c>
      <c r="P14" s="928" t="s">
        <v>25</v>
      </c>
      <c r="Q14" s="928" t="s">
        <v>25</v>
      </c>
      <c r="R14" s="928" t="s">
        <v>25</v>
      </c>
      <c r="S14" s="928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8">
        <f t="shared" si="1"/>
        <v>4285</v>
      </c>
      <c r="F15" s="928">
        <f t="shared" si="3"/>
        <v>2276</v>
      </c>
      <c r="G15" s="928">
        <f t="shared" si="3"/>
        <v>2009</v>
      </c>
      <c r="H15" s="928">
        <f t="shared" si="3"/>
        <v>2510</v>
      </c>
      <c r="I15" s="928">
        <f t="shared" si="3"/>
        <v>1323</v>
      </c>
      <c r="J15" s="928">
        <f t="shared" si="3"/>
        <v>1187</v>
      </c>
      <c r="K15" s="928">
        <f>K47+K77+K107+K137+K167+K197+K227+K257</f>
        <v>1686</v>
      </c>
      <c r="L15" s="928">
        <f>L47+L77+L107+L137+L167+L197+L227+L257</f>
        <v>864</v>
      </c>
      <c r="M15" s="928">
        <f>M47+M77+M107+M137+M167+M197+M227+M257</f>
        <v>822</v>
      </c>
      <c r="N15" s="928" t="s">
        <v>25</v>
      </c>
      <c r="O15" s="928" t="s">
        <v>25</v>
      </c>
      <c r="P15" s="928" t="s">
        <v>25</v>
      </c>
      <c r="Q15" s="928" t="s">
        <v>25</v>
      </c>
      <c r="R15" s="928" t="s">
        <v>25</v>
      </c>
      <c r="S15" s="928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8">
        <f t="shared" si="1"/>
        <v>3100</v>
      </c>
      <c r="F16" s="928">
        <f t="shared" si="3"/>
        <v>1542</v>
      </c>
      <c r="G16" s="928">
        <f t="shared" si="3"/>
        <v>1558</v>
      </c>
      <c r="H16" s="928">
        <f t="shared" si="3"/>
        <v>3100</v>
      </c>
      <c r="I16" s="928">
        <f t="shared" si="3"/>
        <v>1542</v>
      </c>
      <c r="J16" s="928">
        <f t="shared" si="3"/>
        <v>1558</v>
      </c>
      <c r="K16" s="928" t="s">
        <v>25</v>
      </c>
      <c r="L16" s="928" t="s">
        <v>25</v>
      </c>
      <c r="M16" s="928" t="s">
        <v>25</v>
      </c>
      <c r="N16" s="928" t="s">
        <v>25</v>
      </c>
      <c r="O16" s="928" t="s">
        <v>25</v>
      </c>
      <c r="P16" s="928" t="s">
        <v>25</v>
      </c>
      <c r="Q16" s="928" t="s">
        <v>25</v>
      </c>
      <c r="R16" s="928" t="s">
        <v>25</v>
      </c>
      <c r="S16" s="928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8">
        <f t="shared" si="1"/>
        <v>5994</v>
      </c>
      <c r="F17" s="928">
        <f t="shared" si="3"/>
        <v>3017</v>
      </c>
      <c r="G17" s="928">
        <f t="shared" si="3"/>
        <v>2977</v>
      </c>
      <c r="H17" s="928">
        <f t="shared" si="3"/>
        <v>3923</v>
      </c>
      <c r="I17" s="928">
        <f t="shared" si="3"/>
        <v>1907</v>
      </c>
      <c r="J17" s="928">
        <f t="shared" si="3"/>
        <v>2016</v>
      </c>
      <c r="K17" s="928">
        <f t="shared" ref="K17:M22" si="4">K49+K79+K109+K139+K169+K199+K229+K259</f>
        <v>1995</v>
      </c>
      <c r="L17" s="928">
        <f t="shared" si="4"/>
        <v>1034</v>
      </c>
      <c r="M17" s="928">
        <f t="shared" si="4"/>
        <v>961</v>
      </c>
      <c r="N17" s="928" t="s">
        <v>25</v>
      </c>
      <c r="O17" s="928" t="s">
        <v>25</v>
      </c>
      <c r="P17" s="928" t="s">
        <v>25</v>
      </c>
      <c r="Q17" s="928">
        <f t="shared" ref="Q17:R19" si="5">Q49+Q79+Q109+Q139+Q169+Q199+Q229+Q259</f>
        <v>76</v>
      </c>
      <c r="R17" s="928">
        <f t="shared" si="5"/>
        <v>76</v>
      </c>
      <c r="S17" s="928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8">
        <f t="shared" si="1"/>
        <v>3797</v>
      </c>
      <c r="F18" s="928">
        <f t="shared" si="3"/>
        <v>1865</v>
      </c>
      <c r="G18" s="928">
        <f t="shared" si="3"/>
        <v>1932</v>
      </c>
      <c r="H18" s="928">
        <f t="shared" si="3"/>
        <v>3711</v>
      </c>
      <c r="I18" s="928">
        <f t="shared" si="3"/>
        <v>1779</v>
      </c>
      <c r="J18" s="928">
        <f t="shared" si="3"/>
        <v>1932</v>
      </c>
      <c r="K18" s="928" t="s">
        <v>25</v>
      </c>
      <c r="L18" s="928" t="s">
        <v>25</v>
      </c>
      <c r="M18" s="928" t="s">
        <v>25</v>
      </c>
      <c r="N18" s="928" t="s">
        <v>25</v>
      </c>
      <c r="O18" s="928" t="s">
        <v>25</v>
      </c>
      <c r="P18" s="928" t="s">
        <v>25</v>
      </c>
      <c r="Q18" s="928">
        <f t="shared" si="5"/>
        <v>86</v>
      </c>
      <c r="R18" s="928">
        <f t="shared" si="5"/>
        <v>86</v>
      </c>
      <c r="S18" s="928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8">
        <f t="shared" si="1"/>
        <v>4336</v>
      </c>
      <c r="F19" s="928">
        <f t="shared" si="3"/>
        <v>2233</v>
      </c>
      <c r="G19" s="928">
        <f t="shared" si="3"/>
        <v>2103</v>
      </c>
      <c r="H19" s="928">
        <f t="shared" si="3"/>
        <v>4188</v>
      </c>
      <c r="I19" s="928">
        <f t="shared" si="3"/>
        <v>2085</v>
      </c>
      <c r="J19" s="928">
        <f t="shared" si="3"/>
        <v>2103</v>
      </c>
      <c r="K19" s="928" t="s">
        <v>25</v>
      </c>
      <c r="L19" s="928" t="s">
        <v>25</v>
      </c>
      <c r="M19" s="928" t="s">
        <v>25</v>
      </c>
      <c r="N19" s="928" t="s">
        <v>25</v>
      </c>
      <c r="O19" s="928" t="s">
        <v>25</v>
      </c>
      <c r="P19" s="928" t="s">
        <v>25</v>
      </c>
      <c r="Q19" s="928">
        <f t="shared" si="5"/>
        <v>148</v>
      </c>
      <c r="R19" s="928">
        <f t="shared" si="5"/>
        <v>148</v>
      </c>
      <c r="S19" s="928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8">
        <f t="shared" si="1"/>
        <v>6748</v>
      </c>
      <c r="F20" s="928">
        <f t="shared" si="3"/>
        <v>3440</v>
      </c>
      <c r="G20" s="928">
        <f t="shared" si="3"/>
        <v>3308</v>
      </c>
      <c r="H20" s="928">
        <f t="shared" si="3"/>
        <v>6152</v>
      </c>
      <c r="I20" s="928">
        <f t="shared" si="3"/>
        <v>3069</v>
      </c>
      <c r="J20" s="928">
        <f t="shared" si="3"/>
        <v>3083</v>
      </c>
      <c r="K20" s="928">
        <f t="shared" si="4"/>
        <v>596</v>
      </c>
      <c r="L20" s="928">
        <f t="shared" si="4"/>
        <v>371</v>
      </c>
      <c r="M20" s="928">
        <f t="shared" si="4"/>
        <v>225</v>
      </c>
      <c r="N20" s="928" t="s">
        <v>25</v>
      </c>
      <c r="O20" s="928" t="s">
        <v>25</v>
      </c>
      <c r="P20" s="928" t="s">
        <v>25</v>
      </c>
      <c r="Q20" s="928" t="s">
        <v>25</v>
      </c>
      <c r="R20" s="928" t="s">
        <v>25</v>
      </c>
      <c r="S20" s="928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8">
        <f t="shared" si="1"/>
        <v>2100</v>
      </c>
      <c r="F21" s="928">
        <f t="shared" si="3"/>
        <v>1095</v>
      </c>
      <c r="G21" s="928">
        <f t="shared" si="3"/>
        <v>1005</v>
      </c>
      <c r="H21" s="928">
        <f t="shared" si="3"/>
        <v>1390</v>
      </c>
      <c r="I21" s="928">
        <f t="shared" si="3"/>
        <v>702</v>
      </c>
      <c r="J21" s="928">
        <f t="shared" si="3"/>
        <v>688</v>
      </c>
      <c r="K21" s="928">
        <f t="shared" si="4"/>
        <v>710</v>
      </c>
      <c r="L21" s="928">
        <f t="shared" si="4"/>
        <v>393</v>
      </c>
      <c r="M21" s="928">
        <f t="shared" si="4"/>
        <v>317</v>
      </c>
      <c r="N21" s="928" t="s">
        <v>25</v>
      </c>
      <c r="O21" s="928" t="s">
        <v>25</v>
      </c>
      <c r="P21" s="928" t="s">
        <v>25</v>
      </c>
      <c r="Q21" s="928" t="s">
        <v>25</v>
      </c>
      <c r="R21" s="928" t="s">
        <v>25</v>
      </c>
      <c r="S21" s="928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8">
        <f t="shared" si="1"/>
        <v>3592</v>
      </c>
      <c r="F22" s="928">
        <f t="shared" si="3"/>
        <v>1983</v>
      </c>
      <c r="G22" s="928">
        <f t="shared" si="3"/>
        <v>1609</v>
      </c>
      <c r="H22" s="928">
        <f t="shared" si="3"/>
        <v>2749</v>
      </c>
      <c r="I22" s="928">
        <f t="shared" si="3"/>
        <v>1365</v>
      </c>
      <c r="J22" s="928">
        <f t="shared" si="3"/>
        <v>1384</v>
      </c>
      <c r="K22" s="928">
        <f t="shared" si="4"/>
        <v>619</v>
      </c>
      <c r="L22" s="928">
        <f t="shared" si="4"/>
        <v>394</v>
      </c>
      <c r="M22" s="928">
        <f t="shared" si="4"/>
        <v>225</v>
      </c>
      <c r="N22" s="928" t="s">
        <v>25</v>
      </c>
      <c r="O22" s="928" t="s">
        <v>25</v>
      </c>
      <c r="P22" s="928" t="s">
        <v>25</v>
      </c>
      <c r="Q22" s="928">
        <f t="shared" ref="Q22:R24" si="6">Q54+Q84+Q114+Q144+Q174+Q204+Q234+Q264</f>
        <v>224</v>
      </c>
      <c r="R22" s="928">
        <f t="shared" si="6"/>
        <v>224</v>
      </c>
      <c r="S22" s="928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8">
        <f t="shared" si="1"/>
        <v>2364</v>
      </c>
      <c r="F23" s="928">
        <f t="shared" si="3"/>
        <v>1196</v>
      </c>
      <c r="G23" s="928">
        <f t="shared" si="3"/>
        <v>1168</v>
      </c>
      <c r="H23" s="928">
        <f t="shared" si="3"/>
        <v>2364</v>
      </c>
      <c r="I23" s="928">
        <f t="shared" si="3"/>
        <v>1196</v>
      </c>
      <c r="J23" s="928">
        <f t="shared" si="3"/>
        <v>1168</v>
      </c>
      <c r="K23" s="928" t="s">
        <v>25</v>
      </c>
      <c r="L23" s="928" t="s">
        <v>25</v>
      </c>
      <c r="M23" s="928" t="s">
        <v>25</v>
      </c>
      <c r="N23" s="928" t="s">
        <v>25</v>
      </c>
      <c r="O23" s="928" t="s">
        <v>25</v>
      </c>
      <c r="P23" s="928" t="s">
        <v>25</v>
      </c>
      <c r="Q23" s="928">
        <f t="shared" si="6"/>
        <v>0</v>
      </c>
      <c r="R23" s="928">
        <f t="shared" si="6"/>
        <v>0</v>
      </c>
      <c r="S23" s="928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8">
        <f t="shared" si="1"/>
        <v>3221</v>
      </c>
      <c r="F24" s="928">
        <f t="shared" si="3"/>
        <v>1788</v>
      </c>
      <c r="G24" s="928">
        <f t="shared" si="3"/>
        <v>1433</v>
      </c>
      <c r="H24" s="928">
        <f t="shared" si="3"/>
        <v>2858</v>
      </c>
      <c r="I24" s="928">
        <f t="shared" si="3"/>
        <v>1457</v>
      </c>
      <c r="J24" s="928">
        <f t="shared" si="3"/>
        <v>1401</v>
      </c>
      <c r="K24" s="928">
        <f>K56+K86+K116+K146+K176+K206+K236+K266</f>
        <v>257</v>
      </c>
      <c r="L24" s="928">
        <f>L56+L86+L116+L146+L176+L206+L236+L266</f>
        <v>225</v>
      </c>
      <c r="M24" s="928">
        <f>M56+M86+M116+M146+M176+M206+M236+M266</f>
        <v>32</v>
      </c>
      <c r="N24" s="928" t="s">
        <v>25</v>
      </c>
      <c r="O24" s="928" t="s">
        <v>25</v>
      </c>
      <c r="P24" s="928" t="s">
        <v>25</v>
      </c>
      <c r="Q24" s="928">
        <f t="shared" si="6"/>
        <v>106</v>
      </c>
      <c r="R24" s="928">
        <f t="shared" si="6"/>
        <v>106</v>
      </c>
      <c r="S24" s="928" t="s">
        <v>25</v>
      </c>
      <c r="T24" s="907" t="s">
        <v>46</v>
      </c>
      <c r="U24" s="929"/>
      <c r="V24" s="11"/>
    </row>
    <row r="25" spans="1:22">
      <c r="A25" s="23"/>
      <c r="B25" s="49" t="s">
        <v>47</v>
      </c>
      <c r="C25" s="23"/>
      <c r="D25" s="30"/>
      <c r="E25" s="930">
        <f t="shared" si="1"/>
        <v>2816</v>
      </c>
      <c r="F25" s="930">
        <f t="shared" si="3"/>
        <v>1484</v>
      </c>
      <c r="G25" s="930">
        <f t="shared" si="3"/>
        <v>1332</v>
      </c>
      <c r="H25" s="930">
        <f t="shared" si="3"/>
        <v>2816</v>
      </c>
      <c r="I25" s="930">
        <f t="shared" si="3"/>
        <v>1484</v>
      </c>
      <c r="J25" s="930">
        <f t="shared" si="3"/>
        <v>1332</v>
      </c>
      <c r="K25" s="930" t="s">
        <v>25</v>
      </c>
      <c r="L25" s="930" t="s">
        <v>25</v>
      </c>
      <c r="M25" s="930" t="s">
        <v>25</v>
      </c>
      <c r="N25" s="930" t="s">
        <v>25</v>
      </c>
      <c r="O25" s="930" t="s">
        <v>25</v>
      </c>
      <c r="P25" s="930" t="s">
        <v>25</v>
      </c>
      <c r="Q25" s="930" t="s">
        <v>25</v>
      </c>
      <c r="R25" s="930" t="s">
        <v>25</v>
      </c>
      <c r="S25" s="930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1" t="s">
        <v>3</v>
      </c>
      <c r="B36" s="1092"/>
      <c r="C36" s="1092"/>
      <c r="D36" s="1093"/>
      <c r="E36" s="357"/>
      <c r="F36" s="8"/>
      <c r="G36" s="857"/>
      <c r="H36" s="1101" t="s">
        <v>4</v>
      </c>
      <c r="I36" s="1102"/>
      <c r="J36" s="1102"/>
      <c r="K36" s="1102"/>
      <c r="L36" s="1102"/>
      <c r="M36" s="1102"/>
      <c r="N36" s="1108"/>
      <c r="O36" s="1108"/>
      <c r="P36" s="1108"/>
      <c r="Q36" s="1099"/>
      <c r="R36" s="1099"/>
      <c r="S36" s="1100"/>
      <c r="T36" s="1104" t="s">
        <v>5</v>
      </c>
    </row>
    <row r="37" spans="1:20" s="10" customFormat="1" ht="18.75">
      <c r="A37" s="1094"/>
      <c r="B37" s="1094"/>
      <c r="C37" s="1094"/>
      <c r="D37" s="1095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5"/>
    </row>
    <row r="38" spans="1:20" s="10" customFormat="1" ht="19.5" customHeight="1">
      <c r="A38" s="1094"/>
      <c r="B38" s="1094"/>
      <c r="C38" s="1094"/>
      <c r="D38" s="1095"/>
      <c r="E38" s="1107" t="s">
        <v>7</v>
      </c>
      <c r="F38" s="1108"/>
      <c r="G38" s="1109"/>
      <c r="H38" s="860"/>
      <c r="I38" s="861" t="s">
        <v>8</v>
      </c>
      <c r="J38" s="250"/>
      <c r="K38" s="249"/>
      <c r="L38" s="861" t="s">
        <v>9</v>
      </c>
      <c r="M38" s="249"/>
      <c r="N38" s="1240"/>
      <c r="O38" s="1241"/>
      <c r="P38" s="1242"/>
      <c r="Q38" s="1108"/>
      <c r="R38" s="1108"/>
      <c r="S38" s="1109"/>
      <c r="T38" s="1105"/>
    </row>
    <row r="39" spans="1:20" s="10" customFormat="1" ht="21" customHeight="1">
      <c r="A39" s="1094"/>
      <c r="B39" s="1094"/>
      <c r="C39" s="1094"/>
      <c r="D39" s="1095"/>
      <c r="E39" s="1107" t="s">
        <v>11</v>
      </c>
      <c r="F39" s="1108"/>
      <c r="G39" s="1109"/>
      <c r="H39" s="860"/>
      <c r="I39" s="861" t="s">
        <v>12</v>
      </c>
      <c r="J39" s="250"/>
      <c r="K39" s="249"/>
      <c r="L39" s="861" t="s">
        <v>13</v>
      </c>
      <c r="M39" s="249"/>
      <c r="N39" s="1107" t="s">
        <v>164</v>
      </c>
      <c r="O39" s="1108"/>
      <c r="P39" s="1109"/>
      <c r="Q39" s="1108" t="s">
        <v>278</v>
      </c>
      <c r="R39" s="1108"/>
      <c r="S39" s="1109"/>
      <c r="T39" s="1105"/>
    </row>
    <row r="40" spans="1:20" s="10" customFormat="1" ht="18.75">
      <c r="A40" s="1094"/>
      <c r="B40" s="1094"/>
      <c r="C40" s="1094"/>
      <c r="D40" s="1095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7" t="s">
        <v>17</v>
      </c>
      <c r="O40" s="1108"/>
      <c r="P40" s="1109"/>
      <c r="Q40" s="1108" t="s">
        <v>166</v>
      </c>
      <c r="R40" s="1108"/>
      <c r="S40" s="1109"/>
      <c r="T40" s="1105"/>
    </row>
    <row r="41" spans="1:20" s="10" customFormat="1" ht="18.75">
      <c r="A41" s="1094"/>
      <c r="B41" s="1094"/>
      <c r="C41" s="1094"/>
      <c r="D41" s="1095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01" t="s">
        <v>20</v>
      </c>
      <c r="O41" s="1102"/>
      <c r="P41" s="1103"/>
      <c r="Q41" s="23"/>
      <c r="R41" s="23"/>
      <c r="S41" s="30"/>
      <c r="T41" s="1105"/>
    </row>
    <row r="42" spans="1:20">
      <c r="A42" s="1094"/>
      <c r="B42" s="1094"/>
      <c r="C42" s="1094"/>
      <c r="D42" s="1095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5"/>
    </row>
    <row r="43" spans="1:20">
      <c r="A43" s="1096"/>
      <c r="B43" s="1096"/>
      <c r="C43" s="1096"/>
      <c r="D43" s="1097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6"/>
    </row>
    <row r="44" spans="1:20" s="364" customFormat="1" ht="18.75" customHeight="1">
      <c r="A44" s="1060" t="s">
        <v>21</v>
      </c>
      <c r="B44" s="1060"/>
      <c r="C44" s="1060"/>
      <c r="D44" s="1061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1" t="s">
        <v>3</v>
      </c>
      <c r="B66" s="1092"/>
      <c r="C66" s="1092"/>
      <c r="D66" s="1093"/>
      <c r="E66" s="357"/>
      <c r="F66" s="8"/>
      <c r="G66" s="857"/>
      <c r="H66" s="1101" t="s">
        <v>4</v>
      </c>
      <c r="I66" s="1102"/>
      <c r="J66" s="1102"/>
      <c r="K66" s="1102"/>
      <c r="L66" s="1102"/>
      <c r="M66" s="1102"/>
      <c r="N66" s="1108"/>
      <c r="O66" s="1108"/>
      <c r="P66" s="1108"/>
      <c r="Q66" s="1099"/>
      <c r="R66" s="1099"/>
      <c r="S66" s="1100"/>
      <c r="T66" s="1104" t="s">
        <v>5</v>
      </c>
    </row>
    <row r="67" spans="1:20" s="10" customFormat="1" ht="18.75">
      <c r="A67" s="1094"/>
      <c r="B67" s="1094"/>
      <c r="C67" s="1094"/>
      <c r="D67" s="1095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5"/>
    </row>
    <row r="68" spans="1:20" s="10" customFormat="1" ht="19.5" customHeight="1">
      <c r="A68" s="1094"/>
      <c r="B68" s="1094"/>
      <c r="C68" s="1094"/>
      <c r="D68" s="1095"/>
      <c r="E68" s="1107" t="s">
        <v>7</v>
      </c>
      <c r="F68" s="1108"/>
      <c r="G68" s="1109"/>
      <c r="H68" s="860"/>
      <c r="I68" s="861" t="s">
        <v>8</v>
      </c>
      <c r="J68" s="250"/>
      <c r="K68" s="249"/>
      <c r="L68" s="861" t="s">
        <v>9</v>
      </c>
      <c r="M68" s="249"/>
      <c r="N68" s="1240"/>
      <c r="O68" s="1241"/>
      <c r="P68" s="1242"/>
      <c r="Q68" s="1108"/>
      <c r="R68" s="1108"/>
      <c r="S68" s="1109"/>
      <c r="T68" s="1105"/>
    </row>
    <row r="69" spans="1:20" s="10" customFormat="1" ht="21" customHeight="1">
      <c r="A69" s="1094"/>
      <c r="B69" s="1094"/>
      <c r="C69" s="1094"/>
      <c r="D69" s="1095"/>
      <c r="E69" s="1107" t="s">
        <v>11</v>
      </c>
      <c r="F69" s="1108"/>
      <c r="G69" s="1109"/>
      <c r="H69" s="860"/>
      <c r="I69" s="861" t="s">
        <v>12</v>
      </c>
      <c r="J69" s="250"/>
      <c r="K69" s="249"/>
      <c r="L69" s="861" t="s">
        <v>13</v>
      </c>
      <c r="M69" s="249"/>
      <c r="N69" s="1107" t="s">
        <v>164</v>
      </c>
      <c r="O69" s="1108"/>
      <c r="P69" s="1109"/>
      <c r="Q69" s="1108" t="s">
        <v>278</v>
      </c>
      <c r="R69" s="1108"/>
      <c r="S69" s="1109"/>
      <c r="T69" s="1105"/>
    </row>
    <row r="70" spans="1:20" s="10" customFormat="1" ht="18.75">
      <c r="A70" s="1094"/>
      <c r="B70" s="1094"/>
      <c r="C70" s="1094"/>
      <c r="D70" s="1095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7" t="s">
        <v>17</v>
      </c>
      <c r="O70" s="1108"/>
      <c r="P70" s="1109"/>
      <c r="Q70" s="1108" t="s">
        <v>166</v>
      </c>
      <c r="R70" s="1108"/>
      <c r="S70" s="1109"/>
      <c r="T70" s="1105"/>
    </row>
    <row r="71" spans="1:20" s="10" customFormat="1" ht="18.75">
      <c r="A71" s="1094"/>
      <c r="B71" s="1094"/>
      <c r="C71" s="1094"/>
      <c r="D71" s="1095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01" t="s">
        <v>20</v>
      </c>
      <c r="O71" s="1102"/>
      <c r="P71" s="1103"/>
      <c r="Q71" s="23"/>
      <c r="R71" s="23"/>
      <c r="S71" s="30"/>
      <c r="T71" s="1105"/>
    </row>
    <row r="72" spans="1:20">
      <c r="A72" s="1094"/>
      <c r="B72" s="1094"/>
      <c r="C72" s="1094"/>
      <c r="D72" s="1095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5"/>
    </row>
    <row r="73" spans="1:20">
      <c r="A73" s="1096"/>
      <c r="B73" s="1096"/>
      <c r="C73" s="1096"/>
      <c r="D73" s="1097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6"/>
    </row>
    <row r="74" spans="1:20" s="364" customFormat="1" ht="18.75" customHeight="1">
      <c r="A74" s="1060" t="s">
        <v>21</v>
      </c>
      <c r="B74" s="1060"/>
      <c r="C74" s="1060"/>
      <c r="D74" s="1061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1" t="s">
        <v>3</v>
      </c>
      <c r="B96" s="1092"/>
      <c r="C96" s="1092"/>
      <c r="D96" s="1093"/>
      <c r="E96" s="357"/>
      <c r="F96" s="8"/>
      <c r="G96" s="857"/>
      <c r="H96" s="1101" t="s">
        <v>4</v>
      </c>
      <c r="I96" s="1102"/>
      <c r="J96" s="1102"/>
      <c r="K96" s="1102"/>
      <c r="L96" s="1102"/>
      <c r="M96" s="1102"/>
      <c r="N96" s="1108"/>
      <c r="O96" s="1108"/>
      <c r="P96" s="1108"/>
      <c r="Q96" s="1099"/>
      <c r="R96" s="1099"/>
      <c r="S96" s="1100"/>
      <c r="T96" s="1104" t="s">
        <v>5</v>
      </c>
    </row>
    <row r="97" spans="1:25" s="10" customFormat="1" ht="18.75">
      <c r="A97" s="1094"/>
      <c r="B97" s="1094"/>
      <c r="C97" s="1094"/>
      <c r="D97" s="1095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5"/>
    </row>
    <row r="98" spans="1:25" s="10" customFormat="1" ht="19.5" customHeight="1">
      <c r="A98" s="1094"/>
      <c r="B98" s="1094"/>
      <c r="C98" s="1094"/>
      <c r="D98" s="1095"/>
      <c r="E98" s="1107" t="s">
        <v>7</v>
      </c>
      <c r="F98" s="1108"/>
      <c r="G98" s="1109"/>
      <c r="H98" s="860"/>
      <c r="I98" s="861" t="s">
        <v>8</v>
      </c>
      <c r="J98" s="250"/>
      <c r="K98" s="249"/>
      <c r="L98" s="861" t="s">
        <v>9</v>
      </c>
      <c r="M98" s="249"/>
      <c r="N98" s="1240"/>
      <c r="O98" s="1241"/>
      <c r="P98" s="1242"/>
      <c r="Q98" s="1108"/>
      <c r="R98" s="1108"/>
      <c r="S98" s="1109"/>
      <c r="T98" s="1105"/>
    </row>
    <row r="99" spans="1:25" s="10" customFormat="1" ht="21" customHeight="1">
      <c r="A99" s="1094"/>
      <c r="B99" s="1094"/>
      <c r="C99" s="1094"/>
      <c r="D99" s="1095"/>
      <c r="E99" s="1107" t="s">
        <v>11</v>
      </c>
      <c r="F99" s="1108"/>
      <c r="G99" s="1109"/>
      <c r="H99" s="860"/>
      <c r="I99" s="861" t="s">
        <v>12</v>
      </c>
      <c r="J99" s="250"/>
      <c r="K99" s="249"/>
      <c r="L99" s="861" t="s">
        <v>13</v>
      </c>
      <c r="M99" s="249"/>
      <c r="N99" s="1107" t="s">
        <v>164</v>
      </c>
      <c r="O99" s="1108"/>
      <c r="P99" s="1109"/>
      <c r="Q99" s="1108" t="s">
        <v>278</v>
      </c>
      <c r="R99" s="1108"/>
      <c r="S99" s="1109"/>
      <c r="T99" s="1105"/>
    </row>
    <row r="100" spans="1:25" s="10" customFormat="1" ht="18.75">
      <c r="A100" s="1094"/>
      <c r="B100" s="1094"/>
      <c r="C100" s="1094"/>
      <c r="D100" s="1095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7" t="s">
        <v>17</v>
      </c>
      <c r="O100" s="1108"/>
      <c r="P100" s="1109"/>
      <c r="Q100" s="1108" t="s">
        <v>166</v>
      </c>
      <c r="R100" s="1108"/>
      <c r="S100" s="1109"/>
      <c r="T100" s="1105"/>
    </row>
    <row r="101" spans="1:25" s="10" customFormat="1" ht="18.75">
      <c r="A101" s="1094"/>
      <c r="B101" s="1094"/>
      <c r="C101" s="1094"/>
      <c r="D101" s="1095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01" t="s">
        <v>20</v>
      </c>
      <c r="O101" s="1102"/>
      <c r="P101" s="1103"/>
      <c r="Q101" s="23"/>
      <c r="R101" s="23"/>
      <c r="S101" s="30"/>
      <c r="T101" s="1105"/>
    </row>
    <row r="102" spans="1:25">
      <c r="A102" s="1094"/>
      <c r="B102" s="1094"/>
      <c r="C102" s="1094"/>
      <c r="D102" s="1095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5"/>
    </row>
    <row r="103" spans="1:25">
      <c r="A103" s="1096"/>
      <c r="B103" s="1096"/>
      <c r="C103" s="1096"/>
      <c r="D103" s="1097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6"/>
    </row>
    <row r="104" spans="1:25" s="364" customFormat="1" ht="18.75" customHeight="1">
      <c r="A104" s="1060" t="s">
        <v>21</v>
      </c>
      <c r="B104" s="1060"/>
      <c r="C104" s="1060"/>
      <c r="D104" s="1061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1" t="s">
        <v>3</v>
      </c>
      <c r="B126" s="1092"/>
      <c r="C126" s="1092"/>
      <c r="D126" s="1093"/>
      <c r="E126" s="357"/>
      <c r="F126" s="8"/>
      <c r="G126" s="857"/>
      <c r="H126" s="1101" t="s">
        <v>4</v>
      </c>
      <c r="I126" s="1102"/>
      <c r="J126" s="1102"/>
      <c r="K126" s="1102"/>
      <c r="L126" s="1102"/>
      <c r="M126" s="1102"/>
      <c r="N126" s="1108"/>
      <c r="O126" s="1108"/>
      <c r="P126" s="1108"/>
      <c r="Q126" s="1099"/>
      <c r="R126" s="1099"/>
      <c r="S126" s="1100"/>
      <c r="T126" s="1104" t="s">
        <v>5</v>
      </c>
    </row>
    <row r="127" spans="1:20" s="10" customFormat="1" ht="18.75">
      <c r="A127" s="1094"/>
      <c r="B127" s="1094"/>
      <c r="C127" s="1094"/>
      <c r="D127" s="1095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5"/>
    </row>
    <row r="128" spans="1:20" s="10" customFormat="1" ht="19.5" customHeight="1">
      <c r="A128" s="1094"/>
      <c r="B128" s="1094"/>
      <c r="C128" s="1094"/>
      <c r="D128" s="1095"/>
      <c r="E128" s="1107" t="s">
        <v>7</v>
      </c>
      <c r="F128" s="1108"/>
      <c r="G128" s="1109"/>
      <c r="H128" s="860"/>
      <c r="I128" s="861" t="s">
        <v>8</v>
      </c>
      <c r="J128" s="250"/>
      <c r="K128" s="249"/>
      <c r="L128" s="861" t="s">
        <v>9</v>
      </c>
      <c r="M128" s="249"/>
      <c r="N128" s="1240"/>
      <c r="O128" s="1241"/>
      <c r="P128" s="1242"/>
      <c r="Q128" s="1108"/>
      <c r="R128" s="1108"/>
      <c r="S128" s="1109"/>
      <c r="T128" s="1105"/>
    </row>
    <row r="129" spans="1:20" s="10" customFormat="1" ht="21" customHeight="1">
      <c r="A129" s="1094"/>
      <c r="B129" s="1094"/>
      <c r="C129" s="1094"/>
      <c r="D129" s="1095"/>
      <c r="E129" s="1107" t="s">
        <v>11</v>
      </c>
      <c r="F129" s="1108"/>
      <c r="G129" s="1109"/>
      <c r="H129" s="860"/>
      <c r="I129" s="861" t="s">
        <v>12</v>
      </c>
      <c r="J129" s="250"/>
      <c r="K129" s="249"/>
      <c r="L129" s="861" t="s">
        <v>13</v>
      </c>
      <c r="M129" s="249"/>
      <c r="N129" s="1107" t="s">
        <v>164</v>
      </c>
      <c r="O129" s="1108"/>
      <c r="P129" s="1109"/>
      <c r="Q129" s="1108" t="s">
        <v>278</v>
      </c>
      <c r="R129" s="1108"/>
      <c r="S129" s="1109"/>
      <c r="T129" s="1105"/>
    </row>
    <row r="130" spans="1:20" s="10" customFormat="1" ht="18.75">
      <c r="A130" s="1094"/>
      <c r="B130" s="1094"/>
      <c r="C130" s="1094"/>
      <c r="D130" s="1095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7" t="s">
        <v>17</v>
      </c>
      <c r="O130" s="1108"/>
      <c r="P130" s="1109"/>
      <c r="Q130" s="1108" t="s">
        <v>166</v>
      </c>
      <c r="R130" s="1108"/>
      <c r="S130" s="1109"/>
      <c r="T130" s="1105"/>
    </row>
    <row r="131" spans="1:20" s="10" customFormat="1" ht="18.75">
      <c r="A131" s="1094"/>
      <c r="B131" s="1094"/>
      <c r="C131" s="1094"/>
      <c r="D131" s="1095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01" t="s">
        <v>20</v>
      </c>
      <c r="O131" s="1102"/>
      <c r="P131" s="1103"/>
      <c r="Q131" s="23"/>
      <c r="R131" s="23"/>
      <c r="S131" s="30"/>
      <c r="T131" s="1105"/>
    </row>
    <row r="132" spans="1:20">
      <c r="A132" s="1094"/>
      <c r="B132" s="1094"/>
      <c r="C132" s="1094"/>
      <c r="D132" s="1095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5"/>
    </row>
    <row r="133" spans="1:20">
      <c r="A133" s="1096"/>
      <c r="B133" s="1096"/>
      <c r="C133" s="1096"/>
      <c r="D133" s="1097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6"/>
    </row>
    <row r="134" spans="1:20" s="364" customFormat="1" ht="18.75" customHeight="1">
      <c r="A134" s="1060" t="s">
        <v>21</v>
      </c>
      <c r="B134" s="1060"/>
      <c r="C134" s="1060"/>
      <c r="D134" s="1061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1">
        <f>SUM(I147:J147)</f>
        <v>1857</v>
      </c>
      <c r="I147" s="931">
        <v>1005</v>
      </c>
      <c r="J147" s="932">
        <v>852</v>
      </c>
      <c r="K147" s="931"/>
      <c r="L147" s="931"/>
      <c r="M147" s="932"/>
      <c r="N147" s="931"/>
      <c r="O147" s="932"/>
      <c r="P147" s="932"/>
      <c r="Q147" s="931"/>
      <c r="R147" s="931"/>
      <c r="S147" s="932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1" t="s">
        <v>3</v>
      </c>
      <c r="B156" s="1092"/>
      <c r="C156" s="1092"/>
      <c r="D156" s="1093"/>
      <c r="E156" s="357"/>
      <c r="F156" s="8"/>
      <c r="G156" s="857"/>
      <c r="H156" s="1101" t="s">
        <v>4</v>
      </c>
      <c r="I156" s="1102"/>
      <c r="J156" s="1102"/>
      <c r="K156" s="1102"/>
      <c r="L156" s="1102"/>
      <c r="M156" s="1102"/>
      <c r="N156" s="1108"/>
      <c r="O156" s="1108"/>
      <c r="P156" s="1108"/>
      <c r="Q156" s="1099"/>
      <c r="R156" s="1099"/>
      <c r="S156" s="1100"/>
      <c r="T156" s="1104" t="s">
        <v>5</v>
      </c>
    </row>
    <row r="157" spans="1:20" s="10" customFormat="1" ht="18.75">
      <c r="A157" s="1094"/>
      <c r="B157" s="1094"/>
      <c r="C157" s="1094"/>
      <c r="D157" s="1095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5"/>
    </row>
    <row r="158" spans="1:20" s="10" customFormat="1" ht="19.5" customHeight="1">
      <c r="A158" s="1094"/>
      <c r="B158" s="1094"/>
      <c r="C158" s="1094"/>
      <c r="D158" s="1095"/>
      <c r="E158" s="1107" t="s">
        <v>7</v>
      </c>
      <c r="F158" s="1108"/>
      <c r="G158" s="1109"/>
      <c r="H158" s="860"/>
      <c r="I158" s="861" t="s">
        <v>8</v>
      </c>
      <c r="J158" s="250"/>
      <c r="K158" s="249"/>
      <c r="L158" s="861" t="s">
        <v>9</v>
      </c>
      <c r="M158" s="249"/>
      <c r="N158" s="1240"/>
      <c r="O158" s="1241"/>
      <c r="P158" s="1242"/>
      <c r="Q158" s="1108"/>
      <c r="R158" s="1108"/>
      <c r="S158" s="1109"/>
      <c r="T158" s="1105"/>
    </row>
    <row r="159" spans="1:20" s="10" customFormat="1" ht="21" customHeight="1">
      <c r="A159" s="1094"/>
      <c r="B159" s="1094"/>
      <c r="C159" s="1094"/>
      <c r="D159" s="1095"/>
      <c r="E159" s="1107" t="s">
        <v>11</v>
      </c>
      <c r="F159" s="1108"/>
      <c r="G159" s="1109"/>
      <c r="H159" s="860"/>
      <c r="I159" s="861" t="s">
        <v>12</v>
      </c>
      <c r="J159" s="250"/>
      <c r="K159" s="249"/>
      <c r="L159" s="861" t="s">
        <v>13</v>
      </c>
      <c r="M159" s="249"/>
      <c r="N159" s="1107" t="s">
        <v>164</v>
      </c>
      <c r="O159" s="1108"/>
      <c r="P159" s="1109"/>
      <c r="Q159" s="1108" t="s">
        <v>278</v>
      </c>
      <c r="R159" s="1108"/>
      <c r="S159" s="1109"/>
      <c r="T159" s="1105"/>
    </row>
    <row r="160" spans="1:20" s="10" customFormat="1" ht="18.75">
      <c r="A160" s="1094"/>
      <c r="B160" s="1094"/>
      <c r="C160" s="1094"/>
      <c r="D160" s="1095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7" t="s">
        <v>17</v>
      </c>
      <c r="O160" s="1108"/>
      <c r="P160" s="1109"/>
      <c r="Q160" s="1108" t="s">
        <v>166</v>
      </c>
      <c r="R160" s="1108"/>
      <c r="S160" s="1109"/>
      <c r="T160" s="1105"/>
    </row>
    <row r="161" spans="1:20" s="10" customFormat="1" ht="18.75">
      <c r="A161" s="1094"/>
      <c r="B161" s="1094"/>
      <c r="C161" s="1094"/>
      <c r="D161" s="1095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01" t="s">
        <v>20</v>
      </c>
      <c r="O161" s="1102"/>
      <c r="P161" s="1103"/>
      <c r="Q161" s="23"/>
      <c r="R161" s="23"/>
      <c r="S161" s="30"/>
      <c r="T161" s="1105"/>
    </row>
    <row r="162" spans="1:20">
      <c r="A162" s="1094"/>
      <c r="B162" s="1094"/>
      <c r="C162" s="1094"/>
      <c r="D162" s="1095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5"/>
    </row>
    <row r="163" spans="1:20">
      <c r="A163" s="1096"/>
      <c r="B163" s="1096"/>
      <c r="C163" s="1096"/>
      <c r="D163" s="1097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6"/>
    </row>
    <row r="164" spans="1:20" s="364" customFormat="1" ht="18.75" customHeight="1">
      <c r="A164" s="1060" t="s">
        <v>21</v>
      </c>
      <c r="B164" s="1060"/>
      <c r="C164" s="1060"/>
      <c r="D164" s="1061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1" t="s">
        <v>3</v>
      </c>
      <c r="B186" s="1092"/>
      <c r="C186" s="1092"/>
      <c r="D186" s="1093"/>
      <c r="E186" s="357"/>
      <c r="F186" s="8"/>
      <c r="G186" s="857"/>
      <c r="H186" s="1101" t="s">
        <v>4</v>
      </c>
      <c r="I186" s="1102"/>
      <c r="J186" s="1102"/>
      <c r="K186" s="1102"/>
      <c r="L186" s="1102"/>
      <c r="M186" s="1102"/>
      <c r="N186" s="1108"/>
      <c r="O186" s="1108"/>
      <c r="P186" s="1108"/>
      <c r="Q186" s="1099"/>
      <c r="R186" s="1099"/>
      <c r="S186" s="1100"/>
      <c r="T186" s="1104" t="s">
        <v>5</v>
      </c>
    </row>
    <row r="187" spans="1:20" s="10" customFormat="1" ht="18.75">
      <c r="A187" s="1094"/>
      <c r="B187" s="1094"/>
      <c r="C187" s="1094"/>
      <c r="D187" s="1095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5"/>
    </row>
    <row r="188" spans="1:20" s="10" customFormat="1" ht="19.5" customHeight="1">
      <c r="A188" s="1094"/>
      <c r="B188" s="1094"/>
      <c r="C188" s="1094"/>
      <c r="D188" s="1095"/>
      <c r="E188" s="1107" t="s">
        <v>7</v>
      </c>
      <c r="F188" s="1108"/>
      <c r="G188" s="1109"/>
      <c r="H188" s="860"/>
      <c r="I188" s="861" t="s">
        <v>8</v>
      </c>
      <c r="J188" s="250"/>
      <c r="K188" s="249"/>
      <c r="L188" s="861" t="s">
        <v>9</v>
      </c>
      <c r="M188" s="249"/>
      <c r="N188" s="1240"/>
      <c r="O188" s="1241"/>
      <c r="P188" s="1242"/>
      <c r="Q188" s="1108"/>
      <c r="R188" s="1108"/>
      <c r="S188" s="1109"/>
      <c r="T188" s="1105"/>
    </row>
    <row r="189" spans="1:20" s="10" customFormat="1" ht="21" customHeight="1">
      <c r="A189" s="1094"/>
      <c r="B189" s="1094"/>
      <c r="C189" s="1094"/>
      <c r="D189" s="1095"/>
      <c r="E189" s="1107" t="s">
        <v>11</v>
      </c>
      <c r="F189" s="1108"/>
      <c r="G189" s="1109"/>
      <c r="H189" s="860"/>
      <c r="I189" s="861" t="s">
        <v>12</v>
      </c>
      <c r="J189" s="250"/>
      <c r="K189" s="249"/>
      <c r="L189" s="861" t="s">
        <v>13</v>
      </c>
      <c r="M189" s="249"/>
      <c r="N189" s="1107" t="s">
        <v>164</v>
      </c>
      <c r="O189" s="1108"/>
      <c r="P189" s="1109"/>
      <c r="Q189" s="1108" t="s">
        <v>278</v>
      </c>
      <c r="R189" s="1108"/>
      <c r="S189" s="1109"/>
      <c r="T189" s="1105"/>
    </row>
    <row r="190" spans="1:20" s="10" customFormat="1" ht="18.75">
      <c r="A190" s="1094"/>
      <c r="B190" s="1094"/>
      <c r="C190" s="1094"/>
      <c r="D190" s="1095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7" t="s">
        <v>17</v>
      </c>
      <c r="O190" s="1108"/>
      <c r="P190" s="1109"/>
      <c r="Q190" s="1108" t="s">
        <v>166</v>
      </c>
      <c r="R190" s="1108"/>
      <c r="S190" s="1109"/>
      <c r="T190" s="1105"/>
    </row>
    <row r="191" spans="1:20" s="10" customFormat="1" ht="18.75">
      <c r="A191" s="1094"/>
      <c r="B191" s="1094"/>
      <c r="C191" s="1094"/>
      <c r="D191" s="1095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01" t="s">
        <v>20</v>
      </c>
      <c r="O191" s="1102"/>
      <c r="P191" s="1103"/>
      <c r="Q191" s="23"/>
      <c r="R191" s="23"/>
      <c r="S191" s="30"/>
      <c r="T191" s="1105"/>
    </row>
    <row r="192" spans="1:20">
      <c r="A192" s="1094"/>
      <c r="B192" s="1094"/>
      <c r="C192" s="1094"/>
      <c r="D192" s="1095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5"/>
    </row>
    <row r="193" spans="1:20">
      <c r="A193" s="1096"/>
      <c r="B193" s="1096"/>
      <c r="C193" s="1096"/>
      <c r="D193" s="1097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6"/>
    </row>
    <row r="194" spans="1:20" s="364" customFormat="1" ht="18.75" customHeight="1">
      <c r="A194" s="1060" t="s">
        <v>21</v>
      </c>
      <c r="B194" s="1060"/>
      <c r="C194" s="1060"/>
      <c r="D194" s="1061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1" t="s">
        <v>3</v>
      </c>
      <c r="B216" s="1092"/>
      <c r="C216" s="1092"/>
      <c r="D216" s="1093"/>
      <c r="E216" s="357"/>
      <c r="F216" s="8"/>
      <c r="G216" s="857"/>
      <c r="H216" s="1101" t="s">
        <v>4</v>
      </c>
      <c r="I216" s="1102"/>
      <c r="J216" s="1102"/>
      <c r="K216" s="1102"/>
      <c r="L216" s="1102"/>
      <c r="M216" s="1102"/>
      <c r="N216" s="1108"/>
      <c r="O216" s="1108"/>
      <c r="P216" s="1108"/>
      <c r="Q216" s="1099"/>
      <c r="R216" s="1099"/>
      <c r="S216" s="1100"/>
      <c r="T216" s="1104" t="s">
        <v>5</v>
      </c>
    </row>
    <row r="217" spans="1:20" s="10" customFormat="1" ht="18.75">
      <c r="A217" s="1094"/>
      <c r="B217" s="1094"/>
      <c r="C217" s="1094"/>
      <c r="D217" s="1095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5"/>
    </row>
    <row r="218" spans="1:20" s="10" customFormat="1" ht="19.5" customHeight="1">
      <c r="A218" s="1094"/>
      <c r="B218" s="1094"/>
      <c r="C218" s="1094"/>
      <c r="D218" s="1095"/>
      <c r="E218" s="1107" t="s">
        <v>7</v>
      </c>
      <c r="F218" s="1108"/>
      <c r="G218" s="1109"/>
      <c r="H218" s="860"/>
      <c r="I218" s="861" t="s">
        <v>8</v>
      </c>
      <c r="J218" s="250"/>
      <c r="K218" s="249"/>
      <c r="L218" s="861" t="s">
        <v>9</v>
      </c>
      <c r="M218" s="249"/>
      <c r="N218" s="1240"/>
      <c r="O218" s="1241"/>
      <c r="P218" s="1242"/>
      <c r="Q218" s="1108"/>
      <c r="R218" s="1108"/>
      <c r="S218" s="1109"/>
      <c r="T218" s="1105"/>
    </row>
    <row r="219" spans="1:20" s="10" customFormat="1" ht="21" customHeight="1">
      <c r="A219" s="1094"/>
      <c r="B219" s="1094"/>
      <c r="C219" s="1094"/>
      <c r="D219" s="1095"/>
      <c r="E219" s="1107" t="s">
        <v>11</v>
      </c>
      <c r="F219" s="1108"/>
      <c r="G219" s="1109"/>
      <c r="H219" s="860"/>
      <c r="I219" s="861" t="s">
        <v>12</v>
      </c>
      <c r="J219" s="250"/>
      <c r="K219" s="249"/>
      <c r="L219" s="861" t="s">
        <v>13</v>
      </c>
      <c r="M219" s="249"/>
      <c r="N219" s="1107" t="s">
        <v>164</v>
      </c>
      <c r="O219" s="1108"/>
      <c r="P219" s="1109"/>
      <c r="Q219" s="1108" t="s">
        <v>278</v>
      </c>
      <c r="R219" s="1108"/>
      <c r="S219" s="1109"/>
      <c r="T219" s="1105"/>
    </row>
    <row r="220" spans="1:20" s="10" customFormat="1" ht="18.75">
      <c r="A220" s="1094"/>
      <c r="B220" s="1094"/>
      <c r="C220" s="1094"/>
      <c r="D220" s="1095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7" t="s">
        <v>17</v>
      </c>
      <c r="O220" s="1108"/>
      <c r="P220" s="1109"/>
      <c r="Q220" s="1108" t="s">
        <v>166</v>
      </c>
      <c r="R220" s="1108"/>
      <c r="S220" s="1109"/>
      <c r="T220" s="1105"/>
    </row>
    <row r="221" spans="1:20" s="10" customFormat="1" ht="18.75">
      <c r="A221" s="1094"/>
      <c r="B221" s="1094"/>
      <c r="C221" s="1094"/>
      <c r="D221" s="1095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01" t="s">
        <v>20</v>
      </c>
      <c r="O221" s="1102"/>
      <c r="P221" s="1103"/>
      <c r="Q221" s="23"/>
      <c r="R221" s="23"/>
      <c r="S221" s="30"/>
      <c r="T221" s="1105"/>
    </row>
    <row r="222" spans="1:20">
      <c r="A222" s="1094"/>
      <c r="B222" s="1094"/>
      <c r="C222" s="1094"/>
      <c r="D222" s="1095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5"/>
    </row>
    <row r="223" spans="1:20">
      <c r="A223" s="1096"/>
      <c r="B223" s="1096"/>
      <c r="C223" s="1096"/>
      <c r="D223" s="1097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6"/>
    </row>
    <row r="224" spans="1:20" s="364" customFormat="1" ht="18.75" customHeight="1">
      <c r="A224" s="1060" t="s">
        <v>21</v>
      </c>
      <c r="B224" s="1060"/>
      <c r="C224" s="1060"/>
      <c r="D224" s="1061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1" t="s">
        <v>3</v>
      </c>
      <c r="B246" s="1092"/>
      <c r="C246" s="1092"/>
      <c r="D246" s="1093"/>
      <c r="E246" s="357"/>
      <c r="F246" s="8"/>
      <c r="G246" s="857"/>
      <c r="H246" s="1101" t="s">
        <v>4</v>
      </c>
      <c r="I246" s="1102"/>
      <c r="J246" s="1102"/>
      <c r="K246" s="1102"/>
      <c r="L246" s="1102"/>
      <c r="M246" s="1102"/>
      <c r="N246" s="1108"/>
      <c r="O246" s="1108"/>
      <c r="P246" s="1108"/>
      <c r="Q246" s="1099"/>
      <c r="R246" s="1099"/>
      <c r="S246" s="1100"/>
      <c r="T246" s="1104" t="s">
        <v>5</v>
      </c>
    </row>
    <row r="247" spans="1:20" s="10" customFormat="1" ht="18.75">
      <c r="A247" s="1094"/>
      <c r="B247" s="1094"/>
      <c r="C247" s="1094"/>
      <c r="D247" s="1095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5"/>
    </row>
    <row r="248" spans="1:20" s="10" customFormat="1" ht="19.5" customHeight="1">
      <c r="A248" s="1094"/>
      <c r="B248" s="1094"/>
      <c r="C248" s="1094"/>
      <c r="D248" s="1095"/>
      <c r="E248" s="1107" t="s">
        <v>7</v>
      </c>
      <c r="F248" s="1108"/>
      <c r="G248" s="1109"/>
      <c r="H248" s="860"/>
      <c r="I248" s="861" t="s">
        <v>8</v>
      </c>
      <c r="J248" s="250"/>
      <c r="K248" s="249"/>
      <c r="L248" s="861" t="s">
        <v>9</v>
      </c>
      <c r="M248" s="249"/>
      <c r="N248" s="1240"/>
      <c r="O248" s="1241"/>
      <c r="P248" s="1242"/>
      <c r="Q248" s="1108"/>
      <c r="R248" s="1108"/>
      <c r="S248" s="1109"/>
      <c r="T248" s="1105"/>
    </row>
    <row r="249" spans="1:20" s="10" customFormat="1" ht="21" customHeight="1">
      <c r="A249" s="1094"/>
      <c r="B249" s="1094"/>
      <c r="C249" s="1094"/>
      <c r="D249" s="1095"/>
      <c r="E249" s="1107" t="s">
        <v>11</v>
      </c>
      <c r="F249" s="1108"/>
      <c r="G249" s="1109"/>
      <c r="H249" s="860"/>
      <c r="I249" s="861" t="s">
        <v>12</v>
      </c>
      <c r="J249" s="250"/>
      <c r="K249" s="249"/>
      <c r="L249" s="861" t="s">
        <v>13</v>
      </c>
      <c r="M249" s="249"/>
      <c r="N249" s="1107" t="s">
        <v>164</v>
      </c>
      <c r="O249" s="1108"/>
      <c r="P249" s="1109"/>
      <c r="Q249" s="1108" t="s">
        <v>278</v>
      </c>
      <c r="R249" s="1108"/>
      <c r="S249" s="1109"/>
      <c r="T249" s="1105"/>
    </row>
    <row r="250" spans="1:20" s="10" customFormat="1" ht="18.75">
      <c r="A250" s="1094"/>
      <c r="B250" s="1094"/>
      <c r="C250" s="1094"/>
      <c r="D250" s="1095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7" t="s">
        <v>17</v>
      </c>
      <c r="O250" s="1108"/>
      <c r="P250" s="1109"/>
      <c r="Q250" s="1108" t="s">
        <v>166</v>
      </c>
      <c r="R250" s="1108"/>
      <c r="S250" s="1109"/>
      <c r="T250" s="1105"/>
    </row>
    <row r="251" spans="1:20" s="10" customFormat="1" ht="18.75">
      <c r="A251" s="1094"/>
      <c r="B251" s="1094"/>
      <c r="C251" s="1094"/>
      <c r="D251" s="1095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01" t="s">
        <v>20</v>
      </c>
      <c r="O251" s="1102"/>
      <c r="P251" s="1103"/>
      <c r="Q251" s="23"/>
      <c r="R251" s="23"/>
      <c r="S251" s="30"/>
      <c r="T251" s="1105"/>
    </row>
    <row r="252" spans="1:20">
      <c r="A252" s="1094"/>
      <c r="B252" s="1094"/>
      <c r="C252" s="1094"/>
      <c r="D252" s="1095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5"/>
    </row>
    <row r="253" spans="1:20">
      <c r="A253" s="1096"/>
      <c r="B253" s="1096"/>
      <c r="C253" s="1096"/>
      <c r="D253" s="1097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6"/>
    </row>
    <row r="254" spans="1:20" s="364" customFormat="1" ht="18.75" customHeight="1">
      <c r="A254" s="1060" t="s">
        <v>21</v>
      </c>
      <c r="B254" s="1060"/>
      <c r="C254" s="1060"/>
      <c r="D254" s="1061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1" t="s">
        <v>3</v>
      </c>
      <c r="B4" s="1091"/>
      <c r="C4" s="1091"/>
      <c r="D4" s="1206"/>
      <c r="E4" s="52"/>
      <c r="F4" s="33"/>
      <c r="G4" s="53"/>
      <c r="H4" s="1098" t="s">
        <v>337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33"/>
      <c r="U4" s="10"/>
      <c r="V4" s="10"/>
      <c r="W4" s="10"/>
    </row>
    <row r="5" spans="1:29" s="667" customFormat="1" ht="18.75">
      <c r="A5" s="1269"/>
      <c r="B5" s="1269"/>
      <c r="C5" s="1269"/>
      <c r="D5" s="1208"/>
      <c r="E5" s="10"/>
      <c r="F5" s="10"/>
      <c r="G5" s="10"/>
      <c r="H5" s="52"/>
      <c r="I5" s="33"/>
      <c r="J5" s="53"/>
      <c r="K5" s="52"/>
      <c r="L5" s="33"/>
      <c r="M5" s="53"/>
      <c r="N5" s="1026"/>
      <c r="O5" s="1027"/>
      <c r="P5" s="1027"/>
      <c r="Q5" s="1026"/>
      <c r="R5" s="1027"/>
      <c r="S5" s="1028"/>
      <c r="T5" s="8"/>
      <c r="U5" s="10"/>
      <c r="V5" s="10"/>
      <c r="W5" s="10"/>
    </row>
    <row r="6" spans="1:29" s="667" customFormat="1" ht="18.75">
      <c r="A6" s="1269"/>
      <c r="B6" s="1269"/>
      <c r="C6" s="1269"/>
      <c r="D6" s="1208"/>
      <c r="E6" s="1240" t="s">
        <v>7</v>
      </c>
      <c r="F6" s="1241"/>
      <c r="G6" s="1242"/>
      <c r="H6" s="1240" t="s">
        <v>133</v>
      </c>
      <c r="I6" s="1241"/>
      <c r="J6" s="1242"/>
      <c r="K6" s="1240" t="s">
        <v>89</v>
      </c>
      <c r="L6" s="1241"/>
      <c r="M6" s="1242"/>
      <c r="N6" s="1241" t="s">
        <v>300</v>
      </c>
      <c r="O6" s="1241"/>
      <c r="P6" s="1242"/>
      <c r="Q6" s="1107" t="s">
        <v>307</v>
      </c>
      <c r="R6" s="1108"/>
      <c r="S6" s="1109"/>
      <c r="T6" s="1021" t="s">
        <v>5</v>
      </c>
      <c r="U6" s="10"/>
      <c r="V6" s="10"/>
      <c r="W6" s="10"/>
    </row>
    <row r="7" spans="1:29" s="667" customFormat="1" ht="18.75">
      <c r="A7" s="1269"/>
      <c r="B7" s="1269"/>
      <c r="C7" s="1269"/>
      <c r="D7" s="1208"/>
      <c r="E7" s="1240" t="s">
        <v>11</v>
      </c>
      <c r="F7" s="1241"/>
      <c r="G7" s="1242"/>
      <c r="H7" s="1240" t="s">
        <v>138</v>
      </c>
      <c r="I7" s="1241"/>
      <c r="J7" s="1242"/>
      <c r="K7" s="1240" t="s">
        <v>95</v>
      </c>
      <c r="L7" s="1241"/>
      <c r="M7" s="1242"/>
      <c r="N7" s="1108" t="s">
        <v>98</v>
      </c>
      <c r="O7" s="1108"/>
      <c r="P7" s="1109"/>
      <c r="Q7" s="1107" t="s">
        <v>99</v>
      </c>
      <c r="R7" s="1108"/>
      <c r="S7" s="1109"/>
      <c r="T7" s="1022"/>
      <c r="U7" s="10"/>
      <c r="V7" s="10"/>
      <c r="W7" s="10"/>
    </row>
    <row r="8" spans="1:29" s="667" customFormat="1" ht="18.75">
      <c r="A8" s="1269"/>
      <c r="B8" s="1269"/>
      <c r="C8" s="1269"/>
      <c r="D8" s="1208"/>
      <c r="E8" s="28"/>
      <c r="F8" s="23"/>
      <c r="G8" s="30"/>
      <c r="H8" s="28"/>
      <c r="I8" s="23"/>
      <c r="J8" s="30"/>
      <c r="K8" s="28"/>
      <c r="L8" s="23"/>
      <c r="M8" s="30"/>
      <c r="N8" s="1101"/>
      <c r="O8" s="1102"/>
      <c r="P8" s="1103"/>
      <c r="Q8" s="1101" t="s">
        <v>99</v>
      </c>
      <c r="R8" s="1102"/>
      <c r="S8" s="1103"/>
      <c r="T8" s="1022"/>
      <c r="U8" s="10"/>
      <c r="V8" s="10"/>
      <c r="W8" s="10"/>
    </row>
    <row r="9" spans="1:29" s="667" customFormat="1" ht="19.5" customHeight="1">
      <c r="A9" s="1269"/>
      <c r="B9" s="1269"/>
      <c r="C9" s="1269"/>
      <c r="D9" s="1208"/>
      <c r="E9" s="40" t="s">
        <v>7</v>
      </c>
      <c r="F9" s="40" t="s">
        <v>167</v>
      </c>
      <c r="G9" s="1024" t="s">
        <v>168</v>
      </c>
      <c r="H9" s="40" t="s">
        <v>7</v>
      </c>
      <c r="I9" s="40" t="s">
        <v>167</v>
      </c>
      <c r="J9" s="1024" t="s">
        <v>168</v>
      </c>
      <c r="K9" s="40" t="s">
        <v>7</v>
      </c>
      <c r="L9" s="40" t="s">
        <v>167</v>
      </c>
      <c r="M9" s="1024" t="s">
        <v>168</v>
      </c>
      <c r="N9" s="183" t="s">
        <v>7</v>
      </c>
      <c r="O9" s="183" t="s">
        <v>167</v>
      </c>
      <c r="P9" s="1024" t="s">
        <v>168</v>
      </c>
      <c r="Q9" s="183" t="s">
        <v>7</v>
      </c>
      <c r="R9" s="183" t="s">
        <v>167</v>
      </c>
      <c r="S9" s="1024" t="s">
        <v>168</v>
      </c>
      <c r="T9" s="8"/>
      <c r="U9" s="10"/>
      <c r="V9" s="10"/>
      <c r="W9" s="10"/>
    </row>
    <row r="10" spans="1:29" s="667" customFormat="1" ht="19.5" customHeight="1">
      <c r="A10" s="1209"/>
      <c r="B10" s="1209"/>
      <c r="C10" s="1209"/>
      <c r="D10" s="1210"/>
      <c r="E10" s="39" t="s">
        <v>11</v>
      </c>
      <c r="F10" s="39" t="s">
        <v>169</v>
      </c>
      <c r="G10" s="1025" t="s">
        <v>170</v>
      </c>
      <c r="H10" s="39" t="s">
        <v>11</v>
      </c>
      <c r="I10" s="39" t="s">
        <v>169</v>
      </c>
      <c r="J10" s="1025" t="s">
        <v>170</v>
      </c>
      <c r="K10" s="39" t="s">
        <v>11</v>
      </c>
      <c r="L10" s="39" t="s">
        <v>169</v>
      </c>
      <c r="M10" s="1025" t="s">
        <v>170</v>
      </c>
      <c r="N10" s="39" t="s">
        <v>11</v>
      </c>
      <c r="O10" s="39" t="s">
        <v>169</v>
      </c>
      <c r="P10" s="1025" t="s">
        <v>170</v>
      </c>
      <c r="Q10" s="39" t="s">
        <v>11</v>
      </c>
      <c r="R10" s="39" t="s">
        <v>169</v>
      </c>
      <c r="S10" s="1025" t="s">
        <v>170</v>
      </c>
      <c r="T10" s="23"/>
      <c r="U10" s="10"/>
      <c r="V10" s="10"/>
      <c r="W10" s="10"/>
    </row>
    <row r="11" spans="1:29" s="656" customFormat="1" ht="3" customHeight="1">
      <c r="A11" s="1023"/>
      <c r="B11" s="1023"/>
      <c r="C11" s="1023"/>
      <c r="D11" s="1020"/>
      <c r="E11" s="40"/>
      <c r="F11" s="40"/>
      <c r="G11" s="1024"/>
      <c r="H11" s="40"/>
      <c r="I11" s="40"/>
      <c r="J11" s="1024"/>
      <c r="K11" s="40"/>
      <c r="L11" s="40"/>
      <c r="M11" s="1024"/>
      <c r="N11" s="40"/>
      <c r="O11" s="40"/>
      <c r="P11" s="40"/>
      <c r="Q11" s="40"/>
      <c r="R11" s="40"/>
      <c r="S11" s="1024"/>
      <c r="T11" s="8"/>
      <c r="U11" s="11"/>
      <c r="V11" s="11"/>
      <c r="W11" s="11"/>
    </row>
    <row r="12" spans="1:29" s="1034" customFormat="1" ht="21.75" customHeight="1">
      <c r="A12" s="1035" t="s">
        <v>21</v>
      </c>
      <c r="B12" s="1035"/>
      <c r="C12" s="1035"/>
      <c r="D12" s="1036"/>
      <c r="E12" s="1032">
        <f t="shared" ref="E12:I12" si="0">E44+E73+E102+E131+E160+E189+E218+E247</f>
        <v>81413</v>
      </c>
      <c r="F12" s="1032">
        <f t="shared" si="0"/>
        <v>40690</v>
      </c>
      <c r="G12" s="1032">
        <f t="shared" si="0"/>
        <v>40723</v>
      </c>
      <c r="H12" s="1032">
        <f t="shared" si="0"/>
        <v>12414</v>
      </c>
      <c r="I12" s="1032">
        <f t="shared" si="0"/>
        <v>6363</v>
      </c>
      <c r="J12" s="1029">
        <f t="shared" ref="J12:S12" si="1">SUM(J13:J25)</f>
        <v>6051</v>
      </c>
      <c r="K12" s="1029">
        <f t="shared" si="1"/>
        <v>37029</v>
      </c>
      <c r="L12" s="1029">
        <f t="shared" si="1"/>
        <v>19112</v>
      </c>
      <c r="M12" s="1029">
        <f t="shared" si="1"/>
        <v>17917</v>
      </c>
      <c r="N12" s="1029">
        <f t="shared" si="1"/>
        <v>20031</v>
      </c>
      <c r="O12" s="1029">
        <f t="shared" si="1"/>
        <v>10433</v>
      </c>
      <c r="P12" s="1029">
        <f t="shared" si="1"/>
        <v>9598</v>
      </c>
      <c r="Q12" s="1029">
        <f t="shared" si="1"/>
        <v>11939</v>
      </c>
      <c r="R12" s="1029">
        <f t="shared" si="1"/>
        <v>4782</v>
      </c>
      <c r="S12" s="1029">
        <f t="shared" si="1"/>
        <v>7157</v>
      </c>
      <c r="T12" s="1031" t="s">
        <v>11</v>
      </c>
      <c r="U12" s="364"/>
      <c r="V12" s="364"/>
      <c r="W12" s="364"/>
      <c r="X12" s="1033">
        <f>H12+K12+N12+Q12</f>
        <v>81413</v>
      </c>
      <c r="Y12" s="1033">
        <f t="shared" ref="Y12:Z25" si="2">I12+L12+O12+R12</f>
        <v>40690</v>
      </c>
      <c r="Z12" s="1033">
        <f t="shared" si="2"/>
        <v>40723</v>
      </c>
      <c r="AA12" s="1033">
        <f>SUM(K13:K25)</f>
        <v>37029</v>
      </c>
      <c r="AB12" s="1033">
        <f>SUM(L13:L25)</f>
        <v>19112</v>
      </c>
      <c r="AC12" s="1033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30">
        <f t="shared" ref="E25:H25" si="23">E57+E86+E115+E144+E173+E202+E231+E260</f>
        <v>2893</v>
      </c>
      <c r="F25" s="1030">
        <f t="shared" si="23"/>
        <v>1501</v>
      </c>
      <c r="G25" s="1030">
        <f t="shared" si="23"/>
        <v>1392</v>
      </c>
      <c r="H25" s="1030">
        <f t="shared" si="23"/>
        <v>460</v>
      </c>
      <c r="I25" s="1030">
        <f t="shared" si="18"/>
        <v>234</v>
      </c>
      <c r="J25" s="1030">
        <f t="shared" si="9"/>
        <v>226</v>
      </c>
      <c r="K25" s="1030">
        <f t="shared" si="10"/>
        <v>1407</v>
      </c>
      <c r="L25" s="1030">
        <f t="shared" si="4"/>
        <v>743</v>
      </c>
      <c r="M25" s="1030">
        <f t="shared" si="4"/>
        <v>664</v>
      </c>
      <c r="N25" s="1030">
        <f t="shared" si="11"/>
        <v>617</v>
      </c>
      <c r="O25" s="1030">
        <f t="shared" si="5"/>
        <v>331</v>
      </c>
      <c r="P25" s="1030">
        <f t="shared" si="5"/>
        <v>286</v>
      </c>
      <c r="Q25" s="1030">
        <f t="shared" si="12"/>
        <v>409</v>
      </c>
      <c r="R25" s="1030">
        <f t="shared" si="6"/>
        <v>193</v>
      </c>
      <c r="S25" s="1030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1"/>
      <c r="F32" s="941"/>
      <c r="G32" s="941"/>
      <c r="H32" s="188"/>
      <c r="I32" s="188"/>
      <c r="J32" s="188"/>
      <c r="K32" s="188"/>
      <c r="L32" s="941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8" t="s">
        <v>3</v>
      </c>
      <c r="B36" s="1248"/>
      <c r="C36" s="1248"/>
      <c r="D36" s="1249"/>
      <c r="E36" s="194"/>
      <c r="F36" s="195"/>
      <c r="G36" s="196"/>
      <c r="H36" s="1254" t="s">
        <v>337</v>
      </c>
      <c r="I36" s="1255"/>
      <c r="J36" s="1255"/>
      <c r="K36" s="1255"/>
      <c r="L36" s="1255"/>
      <c r="M36" s="1255"/>
      <c r="N36" s="1255"/>
      <c r="O36" s="1255"/>
      <c r="P36" s="1255"/>
      <c r="Q36" s="1255"/>
      <c r="R36" s="1255"/>
      <c r="S36" s="1256"/>
      <c r="T36" s="669"/>
    </row>
    <row r="37" spans="1:20" s="667" customFormat="1" ht="18" customHeight="1">
      <c r="A37" s="1250"/>
      <c r="B37" s="1250"/>
      <c r="C37" s="1250"/>
      <c r="D37" s="1251"/>
      <c r="E37" s="205"/>
      <c r="F37" s="205"/>
      <c r="G37" s="205"/>
      <c r="H37" s="194"/>
      <c r="I37" s="195"/>
      <c r="J37" s="196"/>
      <c r="K37" s="194"/>
      <c r="L37" s="195"/>
      <c r="M37" s="196"/>
      <c r="N37" s="1257" t="s">
        <v>134</v>
      </c>
      <c r="O37" s="1257"/>
      <c r="P37" s="1257"/>
      <c r="Q37" s="1257"/>
      <c r="R37" s="1257"/>
      <c r="S37" s="1258"/>
      <c r="T37" s="654"/>
    </row>
    <row r="38" spans="1:20" s="667" customFormat="1" ht="18" customHeight="1">
      <c r="A38" s="1250"/>
      <c r="B38" s="1250"/>
      <c r="C38" s="1250"/>
      <c r="D38" s="1251"/>
      <c r="E38" s="1259" t="s">
        <v>7</v>
      </c>
      <c r="F38" s="1260"/>
      <c r="G38" s="1261"/>
      <c r="H38" s="1259" t="s">
        <v>133</v>
      </c>
      <c r="I38" s="1260"/>
      <c r="J38" s="1261"/>
      <c r="K38" s="1259" t="s">
        <v>89</v>
      </c>
      <c r="L38" s="1260"/>
      <c r="M38" s="1261"/>
      <c r="N38" s="1262" t="s">
        <v>100</v>
      </c>
      <c r="O38" s="1262"/>
      <c r="P38" s="1262"/>
      <c r="Q38" s="1262"/>
      <c r="R38" s="1262"/>
      <c r="S38" s="1263"/>
      <c r="T38" s="679" t="s">
        <v>5</v>
      </c>
    </row>
    <row r="39" spans="1:20" s="667" customFormat="1" ht="19.5" customHeight="1">
      <c r="A39" s="1250"/>
      <c r="B39" s="1250"/>
      <c r="C39" s="1250"/>
      <c r="D39" s="1251"/>
      <c r="E39" s="1259" t="s">
        <v>11</v>
      </c>
      <c r="F39" s="1260"/>
      <c r="G39" s="1261"/>
      <c r="H39" s="1259" t="s">
        <v>138</v>
      </c>
      <c r="I39" s="1260"/>
      <c r="J39" s="1261"/>
      <c r="K39" s="1259" t="s">
        <v>95</v>
      </c>
      <c r="L39" s="1260"/>
      <c r="M39" s="1261"/>
      <c r="N39" s="1264" t="s">
        <v>300</v>
      </c>
      <c r="O39" s="1264"/>
      <c r="P39" s="1265"/>
      <c r="Q39" s="1266" t="s">
        <v>307</v>
      </c>
      <c r="R39" s="1267"/>
      <c r="S39" s="1268"/>
      <c r="T39" s="670"/>
    </row>
    <row r="40" spans="1:20" s="667" customFormat="1" ht="19.5" customHeight="1">
      <c r="A40" s="1250"/>
      <c r="B40" s="1250"/>
      <c r="C40" s="1250"/>
      <c r="D40" s="1251"/>
      <c r="E40" s="933"/>
      <c r="F40" s="934"/>
      <c r="G40" s="935"/>
      <c r="H40" s="933"/>
      <c r="I40" s="934"/>
      <c r="J40" s="935"/>
      <c r="K40" s="933"/>
      <c r="L40" s="934"/>
      <c r="M40" s="935"/>
      <c r="N40" s="1170" t="s">
        <v>98</v>
      </c>
      <c r="O40" s="1170"/>
      <c r="P40" s="1171"/>
      <c r="Q40" s="1243" t="s">
        <v>99</v>
      </c>
      <c r="R40" s="1244"/>
      <c r="S40" s="1245"/>
      <c r="T40" s="670"/>
    </row>
    <row r="41" spans="1:20" s="667" customFormat="1" ht="19.5" customHeight="1">
      <c r="A41" s="1250"/>
      <c r="B41" s="1250"/>
      <c r="C41" s="1250"/>
      <c r="D41" s="1251"/>
      <c r="E41" s="936" t="s">
        <v>7</v>
      </c>
      <c r="F41" s="936" t="s">
        <v>167</v>
      </c>
      <c r="G41" s="937" t="s">
        <v>168</v>
      </c>
      <c r="H41" s="936" t="s">
        <v>7</v>
      </c>
      <c r="I41" s="936" t="s">
        <v>167</v>
      </c>
      <c r="J41" s="937" t="s">
        <v>168</v>
      </c>
      <c r="K41" s="936" t="s">
        <v>7</v>
      </c>
      <c r="L41" s="936" t="s">
        <v>167</v>
      </c>
      <c r="M41" s="937" t="s">
        <v>168</v>
      </c>
      <c r="N41" s="938" t="s">
        <v>7</v>
      </c>
      <c r="O41" s="938" t="s">
        <v>167</v>
      </c>
      <c r="P41" s="937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52"/>
      <c r="B42" s="1252"/>
      <c r="C42" s="1252"/>
      <c r="D42" s="1253"/>
      <c r="E42" s="939" t="s">
        <v>11</v>
      </c>
      <c r="F42" s="939" t="s">
        <v>169</v>
      </c>
      <c r="G42" s="940" t="s">
        <v>170</v>
      </c>
      <c r="H42" s="939" t="s">
        <v>11</v>
      </c>
      <c r="I42" s="939" t="s">
        <v>169</v>
      </c>
      <c r="J42" s="940" t="s">
        <v>170</v>
      </c>
      <c r="K42" s="939" t="s">
        <v>11</v>
      </c>
      <c r="L42" s="939" t="s">
        <v>169</v>
      </c>
      <c r="M42" s="940" t="s">
        <v>170</v>
      </c>
      <c r="N42" s="939" t="s">
        <v>11</v>
      </c>
      <c r="O42" s="939" t="s">
        <v>169</v>
      </c>
      <c r="P42" s="940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6"/>
      <c r="F43" s="936"/>
      <c r="G43" s="937"/>
      <c r="H43" s="936"/>
      <c r="I43" s="936"/>
      <c r="J43" s="937"/>
      <c r="K43" s="936"/>
      <c r="L43" s="936"/>
      <c r="M43" s="937"/>
      <c r="N43" s="936"/>
      <c r="O43" s="936"/>
      <c r="P43" s="936"/>
      <c r="Q43" s="680"/>
      <c r="R43" s="680"/>
      <c r="S43" s="681"/>
      <c r="T43" s="654"/>
    </row>
    <row r="44" spans="1:20" s="652" customFormat="1" ht="21" customHeight="1">
      <c r="A44" s="1246" t="s">
        <v>21</v>
      </c>
      <c r="B44" s="1246"/>
      <c r="C44" s="1246"/>
      <c r="D44" s="1247"/>
      <c r="E44" s="942">
        <f>SUM(E45:E57)</f>
        <v>16260</v>
      </c>
      <c r="F44" s="942">
        <f t="shared" ref="F44:S44" si="24">SUM(F45:F57)</f>
        <v>8351</v>
      </c>
      <c r="G44" s="942">
        <f t="shared" si="24"/>
        <v>7909</v>
      </c>
      <c r="H44" s="942">
        <f t="shared" si="24"/>
        <v>2980</v>
      </c>
      <c r="I44" s="942">
        <f t="shared" si="24"/>
        <v>1532</v>
      </c>
      <c r="J44" s="942">
        <f t="shared" si="24"/>
        <v>1448</v>
      </c>
      <c r="K44" s="942">
        <f t="shared" si="24"/>
        <v>12010</v>
      </c>
      <c r="L44" s="942">
        <f t="shared" si="24"/>
        <v>6151</v>
      </c>
      <c r="M44" s="942">
        <f t="shared" si="24"/>
        <v>5859</v>
      </c>
      <c r="N44" s="942">
        <f t="shared" si="24"/>
        <v>1270</v>
      </c>
      <c r="O44" s="942">
        <f t="shared" si="24"/>
        <v>668</v>
      </c>
      <c r="P44" s="942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3">
        <f>SUM(F45:G45)</f>
        <v>8364</v>
      </c>
      <c r="F45" s="943">
        <f>I45+L45+O45+R45</f>
        <v>4364</v>
      </c>
      <c r="G45" s="943">
        <f>J45+M45+P45+S45</f>
        <v>4000</v>
      </c>
      <c r="H45" s="943">
        <f>SUM(I45:J45)</f>
        <v>1711</v>
      </c>
      <c r="I45" s="943">
        <v>904</v>
      </c>
      <c r="J45" s="944">
        <v>807</v>
      </c>
      <c r="K45" s="943">
        <f>SUM(L45:M45)</f>
        <v>6305</v>
      </c>
      <c r="L45" s="943">
        <v>3269</v>
      </c>
      <c r="M45" s="943">
        <v>3036</v>
      </c>
      <c r="N45" s="943">
        <f>SUM(O45:P45)</f>
        <v>348</v>
      </c>
      <c r="O45" s="943">
        <v>191</v>
      </c>
      <c r="P45" s="943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3">
        <f t="shared" ref="E46:E57" si="25">SUM(F46:G46)</f>
        <v>2883</v>
      </c>
      <c r="F46" s="943">
        <f t="shared" ref="F46:G57" si="26">I46+L46+O46+R46</f>
        <v>1473</v>
      </c>
      <c r="G46" s="943">
        <f>J46+M46+P46+S46</f>
        <v>1410</v>
      </c>
      <c r="H46" s="943">
        <f>SUM(I46:J46)</f>
        <v>397</v>
      </c>
      <c r="I46" s="943">
        <v>199</v>
      </c>
      <c r="J46" s="944">
        <v>198</v>
      </c>
      <c r="K46" s="943">
        <f t="shared" ref="K46:K57" si="27">SUM(L46:M46)</f>
        <v>2131</v>
      </c>
      <c r="L46" s="943">
        <v>1085</v>
      </c>
      <c r="M46" s="943">
        <v>1046</v>
      </c>
      <c r="N46" s="943">
        <f t="shared" ref="N46:N57" si="28">SUM(O46:P46)</f>
        <v>355</v>
      </c>
      <c r="O46" s="943">
        <v>189</v>
      </c>
      <c r="P46" s="943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3">
        <f t="shared" si="25"/>
        <v>0</v>
      </c>
      <c r="F47" s="943">
        <f t="shared" si="26"/>
        <v>0</v>
      </c>
      <c r="G47" s="943">
        <f t="shared" si="26"/>
        <v>0</v>
      </c>
      <c r="H47" s="943">
        <f t="shared" ref="H47:H57" si="30">SUM(I47:J47)</f>
        <v>0</v>
      </c>
      <c r="I47" s="943"/>
      <c r="J47" s="944"/>
      <c r="K47" s="943">
        <f t="shared" si="27"/>
        <v>0</v>
      </c>
      <c r="L47" s="943"/>
      <c r="M47" s="943"/>
      <c r="N47" s="943">
        <f t="shared" si="28"/>
        <v>0</v>
      </c>
      <c r="O47" s="943"/>
      <c r="P47" s="943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3">
        <f t="shared" si="25"/>
        <v>0</v>
      </c>
      <c r="F48" s="943">
        <f t="shared" si="26"/>
        <v>0</v>
      </c>
      <c r="G48" s="943">
        <f t="shared" si="26"/>
        <v>0</v>
      </c>
      <c r="H48" s="943">
        <f t="shared" si="30"/>
        <v>0</v>
      </c>
      <c r="I48" s="943"/>
      <c r="J48" s="944"/>
      <c r="K48" s="943">
        <f t="shared" si="27"/>
        <v>0</v>
      </c>
      <c r="L48" s="943"/>
      <c r="M48" s="943"/>
      <c r="N48" s="943">
        <f t="shared" si="28"/>
        <v>0</v>
      </c>
      <c r="O48" s="943"/>
      <c r="P48" s="943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3">
        <f t="shared" si="25"/>
        <v>2895</v>
      </c>
      <c r="F49" s="943">
        <f t="shared" si="26"/>
        <v>1438</v>
      </c>
      <c r="G49" s="943">
        <f t="shared" si="26"/>
        <v>1457</v>
      </c>
      <c r="H49" s="943">
        <f t="shared" si="30"/>
        <v>496</v>
      </c>
      <c r="I49" s="943">
        <v>238</v>
      </c>
      <c r="J49" s="944">
        <v>258</v>
      </c>
      <c r="K49" s="943">
        <f t="shared" si="27"/>
        <v>1918</v>
      </c>
      <c r="L49" s="943">
        <v>951</v>
      </c>
      <c r="M49" s="943">
        <v>967</v>
      </c>
      <c r="N49" s="943">
        <f t="shared" si="28"/>
        <v>481</v>
      </c>
      <c r="O49" s="943">
        <v>249</v>
      </c>
      <c r="P49" s="943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3">
        <f t="shared" si="25"/>
        <v>0</v>
      </c>
      <c r="F50" s="943">
        <f t="shared" si="26"/>
        <v>0</v>
      </c>
      <c r="G50" s="943">
        <f t="shared" si="26"/>
        <v>0</v>
      </c>
      <c r="H50" s="943">
        <f t="shared" si="30"/>
        <v>0</v>
      </c>
      <c r="I50" s="943"/>
      <c r="J50" s="944"/>
      <c r="K50" s="943">
        <f t="shared" si="27"/>
        <v>0</v>
      </c>
      <c r="L50" s="943"/>
      <c r="M50" s="943"/>
      <c r="N50" s="943">
        <f t="shared" si="28"/>
        <v>0</v>
      </c>
      <c r="O50" s="943"/>
      <c r="P50" s="943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3">
        <f t="shared" si="25"/>
        <v>0</v>
      </c>
      <c r="F51" s="943">
        <f t="shared" si="26"/>
        <v>0</v>
      </c>
      <c r="G51" s="943">
        <f t="shared" si="26"/>
        <v>0</v>
      </c>
      <c r="H51" s="943">
        <f t="shared" si="30"/>
        <v>0</v>
      </c>
      <c r="I51" s="943"/>
      <c r="J51" s="944"/>
      <c r="K51" s="943">
        <f t="shared" si="27"/>
        <v>0</v>
      </c>
      <c r="L51" s="943"/>
      <c r="M51" s="943"/>
      <c r="N51" s="943">
        <f t="shared" si="28"/>
        <v>0</v>
      </c>
      <c r="O51" s="943"/>
      <c r="P51" s="943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3">
        <f t="shared" si="25"/>
        <v>0</v>
      </c>
      <c r="F52" s="943">
        <f t="shared" si="26"/>
        <v>0</v>
      </c>
      <c r="G52" s="943">
        <f t="shared" si="26"/>
        <v>0</v>
      </c>
      <c r="H52" s="943">
        <f t="shared" si="30"/>
        <v>0</v>
      </c>
      <c r="I52" s="943"/>
      <c r="J52" s="944"/>
      <c r="K52" s="943">
        <f t="shared" si="27"/>
        <v>0</v>
      </c>
      <c r="L52" s="943"/>
      <c r="M52" s="943"/>
      <c r="N52" s="943">
        <f t="shared" si="28"/>
        <v>0</v>
      </c>
      <c r="O52" s="943"/>
      <c r="P52" s="943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3">
        <f t="shared" si="25"/>
        <v>0</v>
      </c>
      <c r="F53" s="943">
        <f t="shared" si="26"/>
        <v>0</v>
      </c>
      <c r="G53" s="943">
        <f t="shared" si="26"/>
        <v>0</v>
      </c>
      <c r="H53" s="943">
        <f t="shared" si="30"/>
        <v>0</v>
      </c>
      <c r="I53" s="943"/>
      <c r="J53" s="944"/>
      <c r="K53" s="943">
        <f t="shared" si="27"/>
        <v>0</v>
      </c>
      <c r="L53" s="943"/>
      <c r="M53" s="943"/>
      <c r="N53" s="943">
        <f t="shared" si="28"/>
        <v>0</v>
      </c>
      <c r="O53" s="943"/>
      <c r="P53" s="943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3">
        <f t="shared" si="25"/>
        <v>0</v>
      </c>
      <c r="F54" s="943">
        <f t="shared" si="26"/>
        <v>0</v>
      </c>
      <c r="G54" s="943">
        <f t="shared" si="26"/>
        <v>0</v>
      </c>
      <c r="H54" s="943">
        <f t="shared" si="30"/>
        <v>0</v>
      </c>
      <c r="I54" s="943"/>
      <c r="J54" s="944"/>
      <c r="K54" s="943">
        <f t="shared" si="27"/>
        <v>0</v>
      </c>
      <c r="L54" s="943"/>
      <c r="M54" s="943"/>
      <c r="N54" s="943">
        <f t="shared" si="28"/>
        <v>0</v>
      </c>
      <c r="O54" s="943"/>
      <c r="P54" s="943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3">
        <f t="shared" si="25"/>
        <v>0</v>
      </c>
      <c r="F55" s="943">
        <f t="shared" si="26"/>
        <v>0</v>
      </c>
      <c r="G55" s="943">
        <f t="shared" si="26"/>
        <v>0</v>
      </c>
      <c r="H55" s="943">
        <f t="shared" si="30"/>
        <v>0</v>
      </c>
      <c r="I55" s="943"/>
      <c r="J55" s="944"/>
      <c r="K55" s="943">
        <f t="shared" si="27"/>
        <v>0</v>
      </c>
      <c r="L55" s="943"/>
      <c r="M55" s="943"/>
      <c r="N55" s="943">
        <f t="shared" si="28"/>
        <v>0</v>
      </c>
      <c r="O55" s="943"/>
      <c r="P55" s="943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3">
        <f t="shared" si="25"/>
        <v>2118</v>
      </c>
      <c r="F56" s="943">
        <f t="shared" si="26"/>
        <v>1076</v>
      </c>
      <c r="G56" s="943">
        <f t="shared" si="26"/>
        <v>1042</v>
      </c>
      <c r="H56" s="943">
        <f t="shared" si="30"/>
        <v>376</v>
      </c>
      <c r="I56" s="943">
        <v>191</v>
      </c>
      <c r="J56" s="944">
        <v>185</v>
      </c>
      <c r="K56" s="943">
        <f t="shared" si="27"/>
        <v>1656</v>
      </c>
      <c r="L56" s="943">
        <v>846</v>
      </c>
      <c r="M56" s="943">
        <v>810</v>
      </c>
      <c r="N56" s="943">
        <f t="shared" si="28"/>
        <v>86</v>
      </c>
      <c r="O56" s="943">
        <v>39</v>
      </c>
      <c r="P56" s="943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5">
        <f t="shared" si="25"/>
        <v>0</v>
      </c>
      <c r="F57" s="945">
        <f t="shared" si="26"/>
        <v>0</v>
      </c>
      <c r="G57" s="945">
        <f t="shared" si="26"/>
        <v>0</v>
      </c>
      <c r="H57" s="945">
        <f t="shared" si="30"/>
        <v>0</v>
      </c>
      <c r="I57" s="946"/>
      <c r="J57" s="935"/>
      <c r="K57" s="945">
        <f t="shared" si="27"/>
        <v>0</v>
      </c>
      <c r="L57" s="946"/>
      <c r="M57" s="935"/>
      <c r="N57" s="945">
        <f t="shared" si="28"/>
        <v>0</v>
      </c>
      <c r="O57" s="935"/>
      <c r="P57" s="935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1" t="s">
        <v>3</v>
      </c>
      <c r="B65" s="1091"/>
      <c r="C65" s="1091"/>
      <c r="D65" s="1206"/>
      <c r="E65" s="194"/>
      <c r="F65" s="195"/>
      <c r="G65" s="196"/>
      <c r="H65" s="1098" t="s">
        <v>337</v>
      </c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100"/>
      <c r="T65" s="33"/>
    </row>
    <row r="66" spans="1:20" s="10" customFormat="1" ht="18" customHeight="1">
      <c r="A66" s="1269"/>
      <c r="B66" s="1269"/>
      <c r="C66" s="1269"/>
      <c r="D66" s="1208"/>
      <c r="E66" s="205"/>
      <c r="F66" s="205"/>
      <c r="G66" s="205"/>
      <c r="H66" s="194"/>
      <c r="I66" s="195"/>
      <c r="J66" s="196"/>
      <c r="K66" s="194"/>
      <c r="L66" s="195"/>
      <c r="M66" s="196"/>
      <c r="N66" s="1241" t="s">
        <v>134</v>
      </c>
      <c r="O66" s="1241"/>
      <c r="P66" s="1241"/>
      <c r="Q66" s="1241"/>
      <c r="R66" s="1241"/>
      <c r="S66" s="1242"/>
      <c r="T66" s="8"/>
    </row>
    <row r="67" spans="1:20" s="10" customFormat="1" ht="18" customHeight="1">
      <c r="A67" s="1269"/>
      <c r="B67" s="1269"/>
      <c r="C67" s="1269"/>
      <c r="D67" s="1208"/>
      <c r="E67" s="1259" t="s">
        <v>7</v>
      </c>
      <c r="F67" s="1260"/>
      <c r="G67" s="1261"/>
      <c r="H67" s="1259" t="s">
        <v>133</v>
      </c>
      <c r="I67" s="1260"/>
      <c r="J67" s="1261"/>
      <c r="K67" s="1259" t="s">
        <v>89</v>
      </c>
      <c r="L67" s="1260"/>
      <c r="M67" s="1261"/>
      <c r="N67" s="1270" t="s">
        <v>100</v>
      </c>
      <c r="O67" s="1270"/>
      <c r="P67" s="1270"/>
      <c r="Q67" s="1270"/>
      <c r="R67" s="1270"/>
      <c r="S67" s="1271"/>
      <c r="T67" s="635" t="s">
        <v>5</v>
      </c>
    </row>
    <row r="68" spans="1:20" s="10" customFormat="1" ht="19.5" customHeight="1">
      <c r="A68" s="1269"/>
      <c r="B68" s="1269"/>
      <c r="C68" s="1269"/>
      <c r="D68" s="1208"/>
      <c r="E68" s="1259" t="s">
        <v>11</v>
      </c>
      <c r="F68" s="1260"/>
      <c r="G68" s="1261"/>
      <c r="H68" s="1259" t="s">
        <v>138</v>
      </c>
      <c r="I68" s="1260"/>
      <c r="J68" s="1261"/>
      <c r="K68" s="1259" t="s">
        <v>95</v>
      </c>
      <c r="L68" s="1260"/>
      <c r="M68" s="1261"/>
      <c r="N68" s="1264" t="s">
        <v>300</v>
      </c>
      <c r="O68" s="1264"/>
      <c r="P68" s="1265"/>
      <c r="Q68" s="1110" t="s">
        <v>307</v>
      </c>
      <c r="R68" s="1111"/>
      <c r="S68" s="1112"/>
      <c r="T68" s="636"/>
    </row>
    <row r="69" spans="1:20" s="10" customFormat="1" ht="19.5" customHeight="1">
      <c r="A69" s="1269"/>
      <c r="B69" s="1269"/>
      <c r="C69" s="1269"/>
      <c r="D69" s="1208"/>
      <c r="E69" s="933"/>
      <c r="F69" s="934"/>
      <c r="G69" s="935"/>
      <c r="H69" s="933"/>
      <c r="I69" s="934"/>
      <c r="J69" s="935"/>
      <c r="K69" s="933"/>
      <c r="L69" s="934"/>
      <c r="M69" s="935"/>
      <c r="N69" s="1170" t="s">
        <v>98</v>
      </c>
      <c r="O69" s="1170"/>
      <c r="P69" s="1171"/>
      <c r="Q69" s="1101" t="s">
        <v>99</v>
      </c>
      <c r="R69" s="1102"/>
      <c r="S69" s="1103"/>
      <c r="T69" s="636"/>
    </row>
    <row r="70" spans="1:20" s="10" customFormat="1" ht="19.5" customHeight="1">
      <c r="A70" s="1269"/>
      <c r="B70" s="1269"/>
      <c r="C70" s="1269"/>
      <c r="D70" s="1208"/>
      <c r="E70" s="936" t="s">
        <v>7</v>
      </c>
      <c r="F70" s="936" t="s">
        <v>167</v>
      </c>
      <c r="G70" s="937" t="s">
        <v>168</v>
      </c>
      <c r="H70" s="936" t="s">
        <v>7</v>
      </c>
      <c r="I70" s="936" t="s">
        <v>167</v>
      </c>
      <c r="J70" s="937" t="s">
        <v>168</v>
      </c>
      <c r="K70" s="936" t="s">
        <v>7</v>
      </c>
      <c r="L70" s="936" t="s">
        <v>167</v>
      </c>
      <c r="M70" s="937" t="s">
        <v>168</v>
      </c>
      <c r="N70" s="938" t="s">
        <v>7</v>
      </c>
      <c r="O70" s="938" t="s">
        <v>167</v>
      </c>
      <c r="P70" s="937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09"/>
      <c r="B71" s="1209"/>
      <c r="C71" s="1209"/>
      <c r="D71" s="1210"/>
      <c r="E71" s="939" t="s">
        <v>11</v>
      </c>
      <c r="F71" s="939" t="s">
        <v>169</v>
      </c>
      <c r="G71" s="940" t="s">
        <v>170</v>
      </c>
      <c r="H71" s="939" t="s">
        <v>11</v>
      </c>
      <c r="I71" s="939" t="s">
        <v>169</v>
      </c>
      <c r="J71" s="940" t="s">
        <v>170</v>
      </c>
      <c r="K71" s="939" t="s">
        <v>11</v>
      </c>
      <c r="L71" s="939" t="s">
        <v>169</v>
      </c>
      <c r="M71" s="940" t="s">
        <v>170</v>
      </c>
      <c r="N71" s="939" t="s">
        <v>11</v>
      </c>
      <c r="O71" s="939" t="s">
        <v>169</v>
      </c>
      <c r="P71" s="940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6"/>
      <c r="F72" s="936"/>
      <c r="G72" s="937"/>
      <c r="H72" s="936"/>
      <c r="I72" s="936"/>
      <c r="J72" s="937"/>
      <c r="K72" s="936"/>
      <c r="L72" s="936"/>
      <c r="M72" s="937"/>
      <c r="N72" s="936"/>
      <c r="O72" s="936"/>
      <c r="P72" s="936"/>
      <c r="Q72" s="40"/>
      <c r="R72" s="40"/>
      <c r="S72" s="642"/>
      <c r="T72" s="8"/>
    </row>
    <row r="73" spans="1:20" s="51" customFormat="1" ht="21" customHeight="1">
      <c r="A73" s="1060" t="s">
        <v>21</v>
      </c>
      <c r="B73" s="1060"/>
      <c r="C73" s="1060"/>
      <c r="D73" s="1061"/>
      <c r="E73" s="942">
        <f>SUM(E74:E86)</f>
        <v>16144</v>
      </c>
      <c r="F73" s="942">
        <f t="shared" ref="F73:S73" si="31">SUM(F74:F86)</f>
        <v>8221</v>
      </c>
      <c r="G73" s="942">
        <f t="shared" si="31"/>
        <v>7923</v>
      </c>
      <c r="H73" s="942">
        <f t="shared" si="31"/>
        <v>3607</v>
      </c>
      <c r="I73" s="942">
        <f t="shared" si="31"/>
        <v>1838</v>
      </c>
      <c r="J73" s="942">
        <f t="shared" si="31"/>
        <v>1769</v>
      </c>
      <c r="K73" s="942">
        <f t="shared" si="31"/>
        <v>7373</v>
      </c>
      <c r="L73" s="942">
        <f t="shared" si="31"/>
        <v>3726</v>
      </c>
      <c r="M73" s="942">
        <f t="shared" si="31"/>
        <v>3647</v>
      </c>
      <c r="N73" s="942">
        <f t="shared" si="31"/>
        <v>3093</v>
      </c>
      <c r="O73" s="942">
        <f t="shared" si="31"/>
        <v>1762</v>
      </c>
      <c r="P73" s="942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3">
        <f>SUM(F74:G74)</f>
        <v>13892</v>
      </c>
      <c r="F74" s="943">
        <f>I74+L74+O74+R74</f>
        <v>6962</v>
      </c>
      <c r="G74" s="943">
        <f>J74+M74+P74+S74</f>
        <v>6930</v>
      </c>
      <c r="H74" s="943">
        <f>SUM(I74:J74)</f>
        <v>3189</v>
      </c>
      <c r="I74" s="943">
        <v>1622</v>
      </c>
      <c r="J74" s="944">
        <v>1567</v>
      </c>
      <c r="K74" s="943">
        <f>SUM(L74:M74)</f>
        <v>6388</v>
      </c>
      <c r="L74" s="943">
        <v>3199</v>
      </c>
      <c r="M74" s="943">
        <v>3189</v>
      </c>
      <c r="N74" s="943">
        <f>SUM(O74:P74)</f>
        <v>2553</v>
      </c>
      <c r="O74" s="943">
        <v>1431</v>
      </c>
      <c r="P74" s="943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3">
        <f t="shared" ref="E75:E86" si="32">SUM(F75:G75)</f>
        <v>0</v>
      </c>
      <c r="F75" s="943">
        <f t="shared" ref="F75:G86" si="33">I75+L75+O75+R75</f>
        <v>0</v>
      </c>
      <c r="G75" s="943">
        <f>J75+M75+P75+S75</f>
        <v>0</v>
      </c>
      <c r="H75" s="943">
        <f>SUM(I75:J75)</f>
        <v>0</v>
      </c>
      <c r="I75" s="943"/>
      <c r="J75" s="944"/>
      <c r="K75" s="943">
        <f t="shared" ref="K75:K86" si="34">SUM(L75:M75)</f>
        <v>0</v>
      </c>
      <c r="L75" s="943"/>
      <c r="M75" s="943"/>
      <c r="N75" s="943">
        <f t="shared" ref="N75:N86" si="35">SUM(O75:P75)</f>
        <v>0</v>
      </c>
      <c r="O75" s="943"/>
      <c r="P75" s="943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3">
        <f t="shared" si="32"/>
        <v>0</v>
      </c>
      <c r="F76" s="943">
        <f t="shared" si="33"/>
        <v>0</v>
      </c>
      <c r="G76" s="943">
        <f t="shared" si="33"/>
        <v>0</v>
      </c>
      <c r="H76" s="943">
        <f t="shared" ref="H76:H86" si="37">SUM(I76:J76)</f>
        <v>0</v>
      </c>
      <c r="I76" s="943"/>
      <c r="J76" s="944"/>
      <c r="K76" s="943">
        <f t="shared" si="34"/>
        <v>0</v>
      </c>
      <c r="L76" s="943"/>
      <c r="M76" s="943"/>
      <c r="N76" s="943">
        <f t="shared" si="35"/>
        <v>0</v>
      </c>
      <c r="O76" s="943"/>
      <c r="P76" s="943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3">
        <f t="shared" si="32"/>
        <v>0</v>
      </c>
      <c r="F77" s="943">
        <f t="shared" si="33"/>
        <v>0</v>
      </c>
      <c r="G77" s="943">
        <f t="shared" si="33"/>
        <v>0</v>
      </c>
      <c r="H77" s="943">
        <f t="shared" si="37"/>
        <v>0</v>
      </c>
      <c r="I77" s="943"/>
      <c r="J77" s="944"/>
      <c r="K77" s="943">
        <f t="shared" si="34"/>
        <v>0</v>
      </c>
      <c r="L77" s="943"/>
      <c r="M77" s="943"/>
      <c r="N77" s="943">
        <f t="shared" si="35"/>
        <v>0</v>
      </c>
      <c r="O77" s="943"/>
      <c r="P77" s="943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3">
        <f t="shared" si="32"/>
        <v>1995</v>
      </c>
      <c r="F78" s="943">
        <f t="shared" si="33"/>
        <v>1034</v>
      </c>
      <c r="G78" s="943">
        <f t="shared" si="33"/>
        <v>961</v>
      </c>
      <c r="H78" s="943">
        <f t="shared" si="37"/>
        <v>385</v>
      </c>
      <c r="I78" s="943">
        <v>194</v>
      </c>
      <c r="J78" s="944">
        <v>191</v>
      </c>
      <c r="K78" s="943">
        <f t="shared" si="34"/>
        <v>950</v>
      </c>
      <c r="L78" s="943">
        <v>508</v>
      </c>
      <c r="M78" s="943">
        <v>442</v>
      </c>
      <c r="N78" s="943">
        <f t="shared" si="35"/>
        <v>405</v>
      </c>
      <c r="O78" s="943">
        <v>201</v>
      </c>
      <c r="P78" s="943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3">
        <f t="shared" si="32"/>
        <v>0</v>
      </c>
      <c r="F79" s="943">
        <f t="shared" si="33"/>
        <v>0</v>
      </c>
      <c r="G79" s="943">
        <f t="shared" si="33"/>
        <v>0</v>
      </c>
      <c r="H79" s="943">
        <f t="shared" si="37"/>
        <v>0</v>
      </c>
      <c r="I79" s="943"/>
      <c r="J79" s="944"/>
      <c r="K79" s="943">
        <f t="shared" si="34"/>
        <v>0</v>
      </c>
      <c r="L79" s="943"/>
      <c r="M79" s="943"/>
      <c r="N79" s="943">
        <f t="shared" si="35"/>
        <v>0</v>
      </c>
      <c r="O79" s="943"/>
      <c r="P79" s="943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3">
        <f t="shared" si="32"/>
        <v>0</v>
      </c>
      <c r="F80" s="943">
        <f t="shared" si="33"/>
        <v>0</v>
      </c>
      <c r="G80" s="943">
        <f t="shared" si="33"/>
        <v>0</v>
      </c>
      <c r="H80" s="943">
        <f t="shared" si="37"/>
        <v>0</v>
      </c>
      <c r="I80" s="943"/>
      <c r="J80" s="944"/>
      <c r="K80" s="943">
        <f t="shared" si="34"/>
        <v>0</v>
      </c>
      <c r="L80" s="943"/>
      <c r="M80" s="943"/>
      <c r="N80" s="943">
        <f t="shared" si="35"/>
        <v>0</v>
      </c>
      <c r="O80" s="943"/>
      <c r="P80" s="943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3">
        <f t="shared" si="32"/>
        <v>0</v>
      </c>
      <c r="F81" s="943">
        <f t="shared" si="33"/>
        <v>0</v>
      </c>
      <c r="G81" s="943">
        <f t="shared" si="33"/>
        <v>0</v>
      </c>
      <c r="H81" s="943">
        <f t="shared" si="37"/>
        <v>0</v>
      </c>
      <c r="I81" s="943"/>
      <c r="J81" s="944"/>
      <c r="K81" s="943">
        <f t="shared" si="34"/>
        <v>0</v>
      </c>
      <c r="L81" s="943"/>
      <c r="M81" s="943"/>
      <c r="N81" s="943">
        <f t="shared" si="35"/>
        <v>0</v>
      </c>
      <c r="O81" s="943"/>
      <c r="P81" s="943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3">
        <f t="shared" si="32"/>
        <v>0</v>
      </c>
      <c r="F82" s="943">
        <f t="shared" si="33"/>
        <v>0</v>
      </c>
      <c r="G82" s="943">
        <f t="shared" si="33"/>
        <v>0</v>
      </c>
      <c r="H82" s="943">
        <f t="shared" si="37"/>
        <v>0</v>
      </c>
      <c r="I82" s="943"/>
      <c r="J82" s="944"/>
      <c r="K82" s="943">
        <f t="shared" si="34"/>
        <v>0</v>
      </c>
      <c r="L82" s="943"/>
      <c r="M82" s="943"/>
      <c r="N82" s="943">
        <f t="shared" si="35"/>
        <v>0</v>
      </c>
      <c r="O82" s="943"/>
      <c r="P82" s="943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3">
        <f t="shared" si="32"/>
        <v>0</v>
      </c>
      <c r="F83" s="943">
        <f t="shared" si="33"/>
        <v>0</v>
      </c>
      <c r="G83" s="943">
        <f t="shared" si="33"/>
        <v>0</v>
      </c>
      <c r="H83" s="943">
        <f t="shared" si="37"/>
        <v>0</v>
      </c>
      <c r="I83" s="943"/>
      <c r="J83" s="944"/>
      <c r="K83" s="943">
        <f t="shared" si="34"/>
        <v>0</v>
      </c>
      <c r="L83" s="943"/>
      <c r="M83" s="943"/>
      <c r="N83" s="943">
        <f t="shared" si="35"/>
        <v>0</v>
      </c>
      <c r="O83" s="943"/>
      <c r="P83" s="943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3">
        <f t="shared" si="32"/>
        <v>0</v>
      </c>
      <c r="F84" s="943">
        <f t="shared" si="33"/>
        <v>0</v>
      </c>
      <c r="G84" s="943">
        <f t="shared" si="33"/>
        <v>0</v>
      </c>
      <c r="H84" s="943">
        <f t="shared" si="37"/>
        <v>0</v>
      </c>
      <c r="I84" s="943"/>
      <c r="J84" s="944"/>
      <c r="K84" s="943">
        <f t="shared" si="34"/>
        <v>0</v>
      </c>
      <c r="L84" s="943"/>
      <c r="M84" s="943"/>
      <c r="N84" s="943">
        <f t="shared" si="35"/>
        <v>0</v>
      </c>
      <c r="O84" s="943"/>
      <c r="P84" s="943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3">
        <f t="shared" si="32"/>
        <v>257</v>
      </c>
      <c r="F85" s="943">
        <f t="shared" si="33"/>
        <v>225</v>
      </c>
      <c r="G85" s="943">
        <f t="shared" si="33"/>
        <v>32</v>
      </c>
      <c r="H85" s="943">
        <f t="shared" si="37"/>
        <v>33</v>
      </c>
      <c r="I85" s="943">
        <v>22</v>
      </c>
      <c r="J85" s="944">
        <v>11</v>
      </c>
      <c r="K85" s="943">
        <f t="shared" si="34"/>
        <v>35</v>
      </c>
      <c r="L85" s="943">
        <v>19</v>
      </c>
      <c r="M85" s="943">
        <v>16</v>
      </c>
      <c r="N85" s="943">
        <f t="shared" si="35"/>
        <v>135</v>
      </c>
      <c r="O85" s="943">
        <v>130</v>
      </c>
      <c r="P85" s="943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5">
        <f t="shared" si="32"/>
        <v>0</v>
      </c>
      <c r="F86" s="945">
        <f t="shared" si="33"/>
        <v>0</v>
      </c>
      <c r="G86" s="945">
        <f t="shared" si="33"/>
        <v>0</v>
      </c>
      <c r="H86" s="945">
        <f t="shared" si="37"/>
        <v>0</v>
      </c>
      <c r="I86" s="946"/>
      <c r="J86" s="935"/>
      <c r="K86" s="945">
        <f t="shared" si="34"/>
        <v>0</v>
      </c>
      <c r="L86" s="946"/>
      <c r="M86" s="935"/>
      <c r="N86" s="945">
        <f t="shared" si="35"/>
        <v>0</v>
      </c>
      <c r="O86" s="935"/>
      <c r="P86" s="935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8" t="s">
        <v>3</v>
      </c>
      <c r="B94" s="1248"/>
      <c r="C94" s="1248"/>
      <c r="D94" s="1249"/>
      <c r="E94" s="194"/>
      <c r="F94" s="195"/>
      <c r="G94" s="196"/>
      <c r="H94" s="1254" t="s">
        <v>337</v>
      </c>
      <c r="I94" s="1255"/>
      <c r="J94" s="1255"/>
      <c r="K94" s="1255"/>
      <c r="L94" s="1255"/>
      <c r="M94" s="1255"/>
      <c r="N94" s="1255"/>
      <c r="O94" s="1255"/>
      <c r="P94" s="1255"/>
      <c r="Q94" s="1255"/>
      <c r="R94" s="1255"/>
      <c r="S94" s="1256"/>
      <c r="T94" s="669"/>
    </row>
    <row r="95" spans="1:20" s="667" customFormat="1" ht="18" customHeight="1">
      <c r="A95" s="1250"/>
      <c r="B95" s="1250"/>
      <c r="C95" s="1250"/>
      <c r="D95" s="1251"/>
      <c r="E95" s="205"/>
      <c r="F95" s="205"/>
      <c r="G95" s="205"/>
      <c r="H95" s="194"/>
      <c r="I95" s="195"/>
      <c r="J95" s="196"/>
      <c r="K95" s="194"/>
      <c r="L95" s="195"/>
      <c r="M95" s="196"/>
      <c r="N95" s="1257" t="s">
        <v>134</v>
      </c>
      <c r="O95" s="1257"/>
      <c r="P95" s="1257"/>
      <c r="Q95" s="1257"/>
      <c r="R95" s="1257"/>
      <c r="S95" s="1258"/>
      <c r="T95" s="654"/>
    </row>
    <row r="96" spans="1:20" s="667" customFormat="1" ht="18" customHeight="1">
      <c r="A96" s="1250"/>
      <c r="B96" s="1250"/>
      <c r="C96" s="1250"/>
      <c r="D96" s="1251"/>
      <c r="E96" s="1259" t="s">
        <v>7</v>
      </c>
      <c r="F96" s="1260"/>
      <c r="G96" s="1261"/>
      <c r="H96" s="1259" t="s">
        <v>133</v>
      </c>
      <c r="I96" s="1260"/>
      <c r="J96" s="1261"/>
      <c r="K96" s="1259" t="s">
        <v>89</v>
      </c>
      <c r="L96" s="1260"/>
      <c r="M96" s="1261"/>
      <c r="N96" s="1262" t="s">
        <v>100</v>
      </c>
      <c r="O96" s="1262"/>
      <c r="P96" s="1262"/>
      <c r="Q96" s="1262"/>
      <c r="R96" s="1262"/>
      <c r="S96" s="1263"/>
      <c r="T96" s="679" t="s">
        <v>5</v>
      </c>
    </row>
    <row r="97" spans="1:31" s="667" customFormat="1" ht="19.5" customHeight="1">
      <c r="A97" s="1250"/>
      <c r="B97" s="1250"/>
      <c r="C97" s="1250"/>
      <c r="D97" s="1251"/>
      <c r="E97" s="1259" t="s">
        <v>11</v>
      </c>
      <c r="F97" s="1260"/>
      <c r="G97" s="1261"/>
      <c r="H97" s="1259" t="s">
        <v>138</v>
      </c>
      <c r="I97" s="1260"/>
      <c r="J97" s="1261"/>
      <c r="K97" s="1259" t="s">
        <v>95</v>
      </c>
      <c r="L97" s="1260"/>
      <c r="M97" s="1261"/>
      <c r="N97" s="1264" t="s">
        <v>300</v>
      </c>
      <c r="O97" s="1264"/>
      <c r="P97" s="1265"/>
      <c r="Q97" s="1266" t="s">
        <v>307</v>
      </c>
      <c r="R97" s="1267"/>
      <c r="S97" s="1268"/>
      <c r="T97" s="670"/>
    </row>
    <row r="98" spans="1:31" s="667" customFormat="1" ht="19.5" customHeight="1">
      <c r="A98" s="1250"/>
      <c r="B98" s="1250"/>
      <c r="C98" s="1250"/>
      <c r="D98" s="1251"/>
      <c r="E98" s="933"/>
      <c r="F98" s="934"/>
      <c r="G98" s="935"/>
      <c r="H98" s="933"/>
      <c r="I98" s="934"/>
      <c r="J98" s="935"/>
      <c r="K98" s="933"/>
      <c r="L98" s="934"/>
      <c r="M98" s="935"/>
      <c r="N98" s="1170" t="s">
        <v>98</v>
      </c>
      <c r="O98" s="1170"/>
      <c r="P98" s="1171"/>
      <c r="Q98" s="1243" t="s">
        <v>99</v>
      </c>
      <c r="R98" s="1244"/>
      <c r="S98" s="1245"/>
      <c r="T98" s="670"/>
    </row>
    <row r="99" spans="1:31" s="667" customFormat="1" ht="19.5" customHeight="1">
      <c r="A99" s="1250"/>
      <c r="B99" s="1250"/>
      <c r="C99" s="1250"/>
      <c r="D99" s="1251"/>
      <c r="E99" s="936" t="s">
        <v>7</v>
      </c>
      <c r="F99" s="936" t="s">
        <v>167</v>
      </c>
      <c r="G99" s="937" t="s">
        <v>168</v>
      </c>
      <c r="H99" s="936" t="s">
        <v>7</v>
      </c>
      <c r="I99" s="936" t="s">
        <v>167</v>
      </c>
      <c r="J99" s="937" t="s">
        <v>168</v>
      </c>
      <c r="K99" s="936" t="s">
        <v>7</v>
      </c>
      <c r="L99" s="936" t="s">
        <v>167</v>
      </c>
      <c r="M99" s="937" t="s">
        <v>168</v>
      </c>
      <c r="N99" s="938" t="s">
        <v>7</v>
      </c>
      <c r="O99" s="938" t="s">
        <v>167</v>
      </c>
      <c r="P99" s="937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52"/>
      <c r="B100" s="1252"/>
      <c r="C100" s="1252"/>
      <c r="D100" s="1253"/>
      <c r="E100" s="939" t="s">
        <v>11</v>
      </c>
      <c r="F100" s="939" t="s">
        <v>169</v>
      </c>
      <c r="G100" s="940" t="s">
        <v>170</v>
      </c>
      <c r="H100" s="939" t="s">
        <v>11</v>
      </c>
      <c r="I100" s="939" t="s">
        <v>169</v>
      </c>
      <c r="J100" s="940" t="s">
        <v>170</v>
      </c>
      <c r="K100" s="939" t="s">
        <v>11</v>
      </c>
      <c r="L100" s="939" t="s">
        <v>169</v>
      </c>
      <c r="M100" s="940" t="s">
        <v>170</v>
      </c>
      <c r="N100" s="939" t="s">
        <v>11</v>
      </c>
      <c r="O100" s="939" t="s">
        <v>169</v>
      </c>
      <c r="P100" s="940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6"/>
      <c r="F101" s="936"/>
      <c r="G101" s="937"/>
      <c r="H101" s="936"/>
      <c r="I101" s="936"/>
      <c r="J101" s="937"/>
      <c r="K101" s="936"/>
      <c r="L101" s="936"/>
      <c r="M101" s="937"/>
      <c r="N101" s="936"/>
      <c r="O101" s="936"/>
      <c r="P101" s="936"/>
      <c r="Q101" s="680"/>
      <c r="R101" s="680"/>
      <c r="S101" s="681"/>
      <c r="T101" s="654"/>
    </row>
    <row r="102" spans="1:31" s="652" customFormat="1" ht="21" customHeight="1">
      <c r="A102" s="1246" t="s">
        <v>21</v>
      </c>
      <c r="B102" s="1246"/>
      <c r="C102" s="1246"/>
      <c r="D102" s="1247"/>
      <c r="E102" s="942">
        <f>SUM(E103:E114)</f>
        <v>16631</v>
      </c>
      <c r="F102" s="942">
        <f>SUM(F103:F114)</f>
        <v>8869</v>
      </c>
      <c r="G102" s="942">
        <f>SUM(G103:G114)</f>
        <v>7762</v>
      </c>
      <c r="H102" s="942">
        <f>SUM(H103:H114)</f>
        <v>3312</v>
      </c>
      <c r="I102" s="942">
        <f t="shared" ref="I102:S102" si="38">SUM(I103:I114)</f>
        <v>1695</v>
      </c>
      <c r="J102" s="942">
        <f t="shared" si="38"/>
        <v>1617</v>
      </c>
      <c r="K102" s="942">
        <f t="shared" si="38"/>
        <v>10582</v>
      </c>
      <c r="L102" s="942">
        <f t="shared" si="38"/>
        <v>5577</v>
      </c>
      <c r="M102" s="942">
        <f t="shared" si="38"/>
        <v>5005</v>
      </c>
      <c r="N102" s="942">
        <f t="shared" si="38"/>
        <v>2339</v>
      </c>
      <c r="O102" s="942">
        <f t="shared" si="38"/>
        <v>1348</v>
      </c>
      <c r="P102" s="942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3">
        <f>SUM(F103:G103)</f>
        <v>0</v>
      </c>
      <c r="F103" s="943">
        <f>I103+L103+O103+R103</f>
        <v>0</v>
      </c>
      <c r="G103" s="943">
        <f>J103+M103+P103+S103</f>
        <v>0</v>
      </c>
      <c r="H103" s="943">
        <f>SUM(I103:J103)</f>
        <v>0</v>
      </c>
      <c r="I103" s="943"/>
      <c r="J103" s="944"/>
      <c r="K103" s="943">
        <f>SUM(L103:M103)</f>
        <v>0</v>
      </c>
      <c r="L103" s="943"/>
      <c r="M103" s="943"/>
      <c r="N103" s="943">
        <f>SUM(O103:P103)</f>
        <v>0</v>
      </c>
      <c r="O103" s="943"/>
      <c r="P103" s="943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3">
        <f t="shared" ref="E104:E114" si="39">SUM(F104:G104)</f>
        <v>0</v>
      </c>
      <c r="F104" s="943">
        <f t="shared" ref="F104:G114" si="40">I104+L104+O104+R104</f>
        <v>0</v>
      </c>
      <c r="G104" s="943">
        <f>J104+M104+P104+S104</f>
        <v>0</v>
      </c>
      <c r="H104" s="943">
        <f>SUM(I104:J104)</f>
        <v>0</v>
      </c>
      <c r="I104" s="943"/>
      <c r="J104" s="944"/>
      <c r="K104" s="943">
        <f t="shared" ref="K104:K114" si="41">SUM(L104:M104)</f>
        <v>0</v>
      </c>
      <c r="L104" s="943"/>
      <c r="M104" s="943"/>
      <c r="N104" s="943">
        <f t="shared" ref="N104:N114" si="42">SUM(O104:P104)</f>
        <v>0</v>
      </c>
      <c r="O104" s="943"/>
      <c r="P104" s="943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7">
        <f t="shared" si="39"/>
        <v>3871</v>
      </c>
      <c r="F105" s="947">
        <f t="shared" si="40"/>
        <v>2018</v>
      </c>
      <c r="G105" s="947">
        <f t="shared" si="40"/>
        <v>1853</v>
      </c>
      <c r="H105" s="947">
        <f t="shared" ref="H105:H114" si="44">SUM(I105:J105)</f>
        <v>885</v>
      </c>
      <c r="I105" s="947">
        <v>475</v>
      </c>
      <c r="J105" s="948">
        <v>410</v>
      </c>
      <c r="K105" s="947">
        <f t="shared" si="41"/>
        <v>2283</v>
      </c>
      <c r="L105" s="947">
        <v>1162</v>
      </c>
      <c r="M105" s="947">
        <v>1121</v>
      </c>
      <c r="N105" s="947">
        <f t="shared" si="42"/>
        <v>686</v>
      </c>
      <c r="O105" s="947">
        <v>378</v>
      </c>
      <c r="P105" s="947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9">
        <f t="shared" si="39"/>
        <v>1991</v>
      </c>
      <c r="F106" s="949">
        <f>I106+L106+O106+R106</f>
        <v>1055</v>
      </c>
      <c r="G106" s="949">
        <f>J106+M106+P106+S106</f>
        <v>936</v>
      </c>
      <c r="H106" s="949">
        <f>SUM(I106:J106)</f>
        <v>402</v>
      </c>
      <c r="I106" s="949">
        <v>206</v>
      </c>
      <c r="J106" s="950">
        <v>196</v>
      </c>
      <c r="K106" s="949">
        <f t="shared" si="41"/>
        <v>1436</v>
      </c>
      <c r="L106" s="949">
        <v>770</v>
      </c>
      <c r="M106" s="949">
        <v>666</v>
      </c>
      <c r="N106" s="949">
        <f t="shared" si="42"/>
        <v>153</v>
      </c>
      <c r="O106" s="949">
        <v>79</v>
      </c>
      <c r="P106" s="949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3">
        <f t="shared" si="39"/>
        <v>0</v>
      </c>
      <c r="F107" s="943">
        <f t="shared" si="40"/>
        <v>0</v>
      </c>
      <c r="G107" s="943">
        <f t="shared" si="40"/>
        <v>0</v>
      </c>
      <c r="H107" s="943">
        <f t="shared" si="44"/>
        <v>0</v>
      </c>
      <c r="I107" s="943"/>
      <c r="J107" s="944"/>
      <c r="K107" s="943">
        <f t="shared" si="41"/>
        <v>0</v>
      </c>
      <c r="L107" s="943"/>
      <c r="M107" s="943"/>
      <c r="N107" s="943">
        <f t="shared" si="42"/>
        <v>0</v>
      </c>
      <c r="O107" s="943"/>
      <c r="P107" s="943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3">
        <f t="shared" si="39"/>
        <v>0</v>
      </c>
      <c r="F108" s="943">
        <f t="shared" si="40"/>
        <v>0</v>
      </c>
      <c r="G108" s="943">
        <f t="shared" si="40"/>
        <v>0</v>
      </c>
      <c r="H108" s="943">
        <f t="shared" si="44"/>
        <v>0</v>
      </c>
      <c r="I108" s="943"/>
      <c r="J108" s="944"/>
      <c r="K108" s="943">
        <f t="shared" si="41"/>
        <v>0</v>
      </c>
      <c r="L108" s="943"/>
      <c r="M108" s="943"/>
      <c r="N108" s="943">
        <f t="shared" si="42"/>
        <v>0</v>
      </c>
      <c r="O108" s="943"/>
      <c r="P108" s="943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3">
        <f t="shared" si="39"/>
        <v>0</v>
      </c>
      <c r="F109" s="943">
        <f t="shared" si="40"/>
        <v>0</v>
      </c>
      <c r="G109" s="943">
        <f t="shared" si="40"/>
        <v>0</v>
      </c>
      <c r="H109" s="943">
        <f t="shared" si="44"/>
        <v>0</v>
      </c>
      <c r="I109" s="943"/>
      <c r="J109" s="944"/>
      <c r="K109" s="943">
        <f t="shared" si="41"/>
        <v>0</v>
      </c>
      <c r="L109" s="943"/>
      <c r="M109" s="943"/>
      <c r="N109" s="943">
        <f t="shared" si="42"/>
        <v>0</v>
      </c>
      <c r="O109" s="943"/>
      <c r="P109" s="943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9">
        <f>SUM(F110:G110)</f>
        <v>4765</v>
      </c>
      <c r="F110" s="949">
        <f>I110+L110+O110+R110</f>
        <v>2583</v>
      </c>
      <c r="G110" s="949">
        <f>J110+M110+P110+S110</f>
        <v>2182</v>
      </c>
      <c r="H110" s="949">
        <f t="shared" si="44"/>
        <v>993</v>
      </c>
      <c r="I110" s="949">
        <v>511</v>
      </c>
      <c r="J110" s="950">
        <v>482</v>
      </c>
      <c r="K110" s="949">
        <f t="shared" si="41"/>
        <v>3056</v>
      </c>
      <c r="L110" s="949">
        <v>1631</v>
      </c>
      <c r="M110" s="949">
        <v>1425</v>
      </c>
      <c r="N110" s="949">
        <f t="shared" si="42"/>
        <v>599</v>
      </c>
      <c r="O110" s="949">
        <v>365</v>
      </c>
      <c r="P110" s="949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9">
        <f t="shared" si="39"/>
        <v>1772</v>
      </c>
      <c r="F111" s="949">
        <f t="shared" si="40"/>
        <v>958</v>
      </c>
      <c r="G111" s="949">
        <f t="shared" si="40"/>
        <v>814</v>
      </c>
      <c r="H111" s="949">
        <f t="shared" si="44"/>
        <v>281</v>
      </c>
      <c r="I111" s="949">
        <v>143</v>
      </c>
      <c r="J111" s="950">
        <v>138</v>
      </c>
      <c r="K111" s="949">
        <f t="shared" si="41"/>
        <v>928</v>
      </c>
      <c r="L111" s="949">
        <v>494</v>
      </c>
      <c r="M111" s="949">
        <v>434</v>
      </c>
      <c r="N111" s="949">
        <f t="shared" si="42"/>
        <v>359</v>
      </c>
      <c r="O111" s="949">
        <v>211</v>
      </c>
      <c r="P111" s="949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9">
        <f t="shared" si="39"/>
        <v>2732</v>
      </c>
      <c r="F112" s="949">
        <f>I112+L112+O112+R112</f>
        <v>1481</v>
      </c>
      <c r="G112" s="949">
        <f>J112+M112+P112+S112</f>
        <v>1251</v>
      </c>
      <c r="H112" s="949">
        <f>SUM(I112:J112)</f>
        <v>425</v>
      </c>
      <c r="I112" s="949">
        <v>206</v>
      </c>
      <c r="J112" s="950">
        <v>219</v>
      </c>
      <c r="K112" s="949">
        <f t="shared" si="41"/>
        <v>1858</v>
      </c>
      <c r="L112" s="949">
        <v>984</v>
      </c>
      <c r="M112" s="949">
        <v>874</v>
      </c>
      <c r="N112" s="949">
        <f t="shared" si="42"/>
        <v>389</v>
      </c>
      <c r="O112" s="949">
        <v>231</v>
      </c>
      <c r="P112" s="949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9">
        <f t="shared" si="39"/>
        <v>1500</v>
      </c>
      <c r="F113" s="949">
        <f t="shared" si="40"/>
        <v>774</v>
      </c>
      <c r="G113" s="949">
        <f t="shared" si="40"/>
        <v>726</v>
      </c>
      <c r="H113" s="949">
        <f t="shared" si="44"/>
        <v>326</v>
      </c>
      <c r="I113" s="949">
        <v>154</v>
      </c>
      <c r="J113" s="950">
        <v>172</v>
      </c>
      <c r="K113" s="949">
        <f t="shared" si="41"/>
        <v>1021</v>
      </c>
      <c r="L113" s="949">
        <v>536</v>
      </c>
      <c r="M113" s="949">
        <v>485</v>
      </c>
      <c r="N113" s="949">
        <f t="shared" si="42"/>
        <v>153</v>
      </c>
      <c r="O113" s="949">
        <v>84</v>
      </c>
      <c r="P113" s="949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3">
        <f t="shared" si="39"/>
        <v>0</v>
      </c>
      <c r="F114" s="943">
        <f t="shared" si="40"/>
        <v>0</v>
      </c>
      <c r="G114" s="943">
        <f t="shared" si="40"/>
        <v>0</v>
      </c>
      <c r="H114" s="943">
        <f t="shared" si="44"/>
        <v>0</v>
      </c>
      <c r="I114" s="943"/>
      <c r="J114" s="944"/>
      <c r="K114" s="943">
        <f t="shared" si="41"/>
        <v>0</v>
      </c>
      <c r="L114" s="943"/>
      <c r="M114" s="943"/>
      <c r="N114" s="943">
        <f t="shared" si="42"/>
        <v>0</v>
      </c>
      <c r="O114" s="943"/>
      <c r="P114" s="943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5">
        <f>SUM(F115:G115)</f>
        <v>0</v>
      </c>
      <c r="F115" s="945">
        <f>I115+L115+O115+R115</f>
        <v>0</v>
      </c>
      <c r="G115" s="945">
        <f>J115+M115+P115+S115</f>
        <v>0</v>
      </c>
      <c r="H115" s="945">
        <f>SUM(I115:J115)</f>
        <v>0</v>
      </c>
      <c r="I115" s="946"/>
      <c r="J115" s="935"/>
      <c r="K115" s="945">
        <f>SUM(L115:M115)</f>
        <v>0</v>
      </c>
      <c r="L115" s="946"/>
      <c r="M115" s="935"/>
      <c r="N115" s="945">
        <f>SUM(O115:P115)</f>
        <v>0</v>
      </c>
      <c r="O115" s="935"/>
      <c r="P115" s="935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1" t="s">
        <v>3</v>
      </c>
      <c r="B123" s="1091"/>
      <c r="C123" s="1091"/>
      <c r="D123" s="1206"/>
      <c r="E123" s="194"/>
      <c r="F123" s="195"/>
      <c r="G123" s="196"/>
      <c r="H123" s="1098" t="s">
        <v>337</v>
      </c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100"/>
      <c r="T123" s="33"/>
    </row>
    <row r="124" spans="1:20" s="10" customFormat="1" ht="18" customHeight="1">
      <c r="A124" s="1269"/>
      <c r="B124" s="1269"/>
      <c r="C124" s="1269"/>
      <c r="D124" s="1208"/>
      <c r="E124" s="205"/>
      <c r="F124" s="205"/>
      <c r="G124" s="205"/>
      <c r="H124" s="194"/>
      <c r="I124" s="195"/>
      <c r="J124" s="196"/>
      <c r="K124" s="194"/>
      <c r="L124" s="195"/>
      <c r="M124" s="196"/>
      <c r="N124" s="1241" t="s">
        <v>134</v>
      </c>
      <c r="O124" s="1241"/>
      <c r="P124" s="1241"/>
      <c r="Q124" s="1241"/>
      <c r="R124" s="1241"/>
      <c r="S124" s="1242"/>
      <c r="T124" s="8"/>
    </row>
    <row r="125" spans="1:20" s="10" customFormat="1" ht="18" customHeight="1">
      <c r="A125" s="1269"/>
      <c r="B125" s="1269"/>
      <c r="C125" s="1269"/>
      <c r="D125" s="1208"/>
      <c r="E125" s="1259" t="s">
        <v>7</v>
      </c>
      <c r="F125" s="1260"/>
      <c r="G125" s="1261"/>
      <c r="H125" s="1259" t="s">
        <v>133</v>
      </c>
      <c r="I125" s="1260"/>
      <c r="J125" s="1261"/>
      <c r="K125" s="1259" t="s">
        <v>89</v>
      </c>
      <c r="L125" s="1260"/>
      <c r="M125" s="1261"/>
      <c r="N125" s="1270" t="s">
        <v>100</v>
      </c>
      <c r="O125" s="1270"/>
      <c r="P125" s="1270"/>
      <c r="Q125" s="1270"/>
      <c r="R125" s="1270"/>
      <c r="S125" s="1271"/>
      <c r="T125" s="757" t="s">
        <v>5</v>
      </c>
    </row>
    <row r="126" spans="1:20" s="10" customFormat="1" ht="19.5" customHeight="1">
      <c r="A126" s="1269"/>
      <c r="B126" s="1269"/>
      <c r="C126" s="1269"/>
      <c r="D126" s="1208"/>
      <c r="E126" s="1259" t="s">
        <v>11</v>
      </c>
      <c r="F126" s="1260"/>
      <c r="G126" s="1261"/>
      <c r="H126" s="1259" t="s">
        <v>138</v>
      </c>
      <c r="I126" s="1260"/>
      <c r="J126" s="1261"/>
      <c r="K126" s="1259" t="s">
        <v>95</v>
      </c>
      <c r="L126" s="1260"/>
      <c r="M126" s="1261"/>
      <c r="N126" s="1264" t="s">
        <v>300</v>
      </c>
      <c r="O126" s="1264"/>
      <c r="P126" s="1265"/>
      <c r="Q126" s="1110" t="s">
        <v>307</v>
      </c>
      <c r="R126" s="1111"/>
      <c r="S126" s="1112"/>
      <c r="T126" s="758"/>
    </row>
    <row r="127" spans="1:20" s="10" customFormat="1" ht="19.5" customHeight="1">
      <c r="A127" s="1269"/>
      <c r="B127" s="1269"/>
      <c r="C127" s="1269"/>
      <c r="D127" s="1208"/>
      <c r="E127" s="933"/>
      <c r="F127" s="934"/>
      <c r="G127" s="935"/>
      <c r="H127" s="933"/>
      <c r="I127" s="934"/>
      <c r="J127" s="935"/>
      <c r="K127" s="933"/>
      <c r="L127" s="934"/>
      <c r="M127" s="935"/>
      <c r="N127" s="1170" t="s">
        <v>98</v>
      </c>
      <c r="O127" s="1170"/>
      <c r="P127" s="1171"/>
      <c r="Q127" s="1101" t="s">
        <v>99</v>
      </c>
      <c r="R127" s="1102"/>
      <c r="S127" s="1103"/>
      <c r="T127" s="758"/>
    </row>
    <row r="128" spans="1:20" s="10" customFormat="1" ht="19.5" customHeight="1">
      <c r="A128" s="1269"/>
      <c r="B128" s="1269"/>
      <c r="C128" s="1269"/>
      <c r="D128" s="1208"/>
      <c r="E128" s="936" t="s">
        <v>7</v>
      </c>
      <c r="F128" s="936" t="s">
        <v>167</v>
      </c>
      <c r="G128" s="937" t="s">
        <v>168</v>
      </c>
      <c r="H128" s="936" t="s">
        <v>7</v>
      </c>
      <c r="I128" s="936" t="s">
        <v>167</v>
      </c>
      <c r="J128" s="937" t="s">
        <v>168</v>
      </c>
      <c r="K128" s="936" t="s">
        <v>7</v>
      </c>
      <c r="L128" s="936" t="s">
        <v>167</v>
      </c>
      <c r="M128" s="937" t="s">
        <v>168</v>
      </c>
      <c r="N128" s="938" t="s">
        <v>7</v>
      </c>
      <c r="O128" s="938" t="s">
        <v>167</v>
      </c>
      <c r="P128" s="937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09"/>
      <c r="B129" s="1209"/>
      <c r="C129" s="1209"/>
      <c r="D129" s="1210"/>
      <c r="E129" s="939" t="s">
        <v>11</v>
      </c>
      <c r="F129" s="939" t="s">
        <v>169</v>
      </c>
      <c r="G129" s="940" t="s">
        <v>170</v>
      </c>
      <c r="H129" s="939" t="s">
        <v>11</v>
      </c>
      <c r="I129" s="939" t="s">
        <v>169</v>
      </c>
      <c r="J129" s="940" t="s">
        <v>170</v>
      </c>
      <c r="K129" s="939" t="s">
        <v>11</v>
      </c>
      <c r="L129" s="939" t="s">
        <v>169</v>
      </c>
      <c r="M129" s="940" t="s">
        <v>170</v>
      </c>
      <c r="N129" s="939" t="s">
        <v>11</v>
      </c>
      <c r="O129" s="939" t="s">
        <v>169</v>
      </c>
      <c r="P129" s="940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6"/>
      <c r="F130" s="936"/>
      <c r="G130" s="937"/>
      <c r="H130" s="936"/>
      <c r="I130" s="936"/>
      <c r="J130" s="937"/>
      <c r="K130" s="936"/>
      <c r="L130" s="936"/>
      <c r="M130" s="937"/>
      <c r="N130" s="936"/>
      <c r="O130" s="936"/>
      <c r="P130" s="936"/>
      <c r="Q130" s="40"/>
      <c r="R130" s="40"/>
      <c r="S130" s="763"/>
      <c r="T130" s="8"/>
    </row>
    <row r="131" spans="1:20" s="51" customFormat="1" ht="21" customHeight="1">
      <c r="A131" s="1060" t="s">
        <v>21</v>
      </c>
      <c r="B131" s="1060"/>
      <c r="C131" s="1060"/>
      <c r="D131" s="1061"/>
      <c r="E131" s="951">
        <f>SUM(E132:E144)</f>
        <v>7431</v>
      </c>
      <c r="F131" s="951">
        <f t="shared" ref="F131:S131" si="45">SUM(F132:F144)</f>
        <v>3852</v>
      </c>
      <c r="G131" s="951">
        <f t="shared" si="45"/>
        <v>3579</v>
      </c>
      <c r="H131" s="951">
        <f t="shared" si="45"/>
        <v>1556</v>
      </c>
      <c r="I131" s="951">
        <f t="shared" si="45"/>
        <v>795</v>
      </c>
      <c r="J131" s="951">
        <f t="shared" si="45"/>
        <v>761</v>
      </c>
      <c r="K131" s="951">
        <f t="shared" si="45"/>
        <v>5268</v>
      </c>
      <c r="L131" s="951">
        <f t="shared" si="45"/>
        <v>2728</v>
      </c>
      <c r="M131" s="951">
        <f t="shared" si="45"/>
        <v>2540</v>
      </c>
      <c r="N131" s="951">
        <f t="shared" si="45"/>
        <v>607</v>
      </c>
      <c r="O131" s="951">
        <f t="shared" si="45"/>
        <v>329</v>
      </c>
      <c r="P131" s="951">
        <f t="shared" si="45"/>
        <v>278</v>
      </c>
      <c r="Q131" s="951">
        <f t="shared" si="45"/>
        <v>0</v>
      </c>
      <c r="R131" s="951">
        <f t="shared" si="45"/>
        <v>0</v>
      </c>
      <c r="S131" s="951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2">
        <f>SUM(F132:G132)</f>
        <v>0</v>
      </c>
      <c r="F132" s="952">
        <f>I132+L132+O132+R132</f>
        <v>0</v>
      </c>
      <c r="G132" s="952">
        <f>J132+M132+P132+S132</f>
        <v>0</v>
      </c>
      <c r="H132" s="952">
        <f>SUM(I132:J132)</f>
        <v>0</v>
      </c>
      <c r="I132" s="952"/>
      <c r="J132" s="953"/>
      <c r="K132" s="952">
        <f>SUM(L132:M132)</f>
        <v>0</v>
      </c>
      <c r="L132" s="952"/>
      <c r="M132" s="952"/>
      <c r="N132" s="952">
        <f>SUM(O132:P132)</f>
        <v>0</v>
      </c>
      <c r="O132" s="952"/>
      <c r="P132" s="952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2">
        <f t="shared" ref="E133:E144" si="46">SUM(F133:G133)</f>
        <v>0</v>
      </c>
      <c r="F133" s="952">
        <f t="shared" ref="F133:G144" si="47">I133+L133+O133+R133</f>
        <v>0</v>
      </c>
      <c r="G133" s="952">
        <f>J133+M133+P133+S133</f>
        <v>0</v>
      </c>
      <c r="H133" s="952">
        <f>SUM(I133:J133)</f>
        <v>0</v>
      </c>
      <c r="I133" s="952"/>
      <c r="J133" s="953"/>
      <c r="K133" s="952">
        <f t="shared" ref="K133:K144" si="48">SUM(L133:M133)</f>
        <v>0</v>
      </c>
      <c r="L133" s="952"/>
      <c r="M133" s="952"/>
      <c r="N133" s="952">
        <f t="shared" ref="N133:N144" si="49">SUM(O133:P133)</f>
        <v>0</v>
      </c>
      <c r="O133" s="952"/>
      <c r="P133" s="952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2">
        <f t="shared" si="46"/>
        <v>0</v>
      </c>
      <c r="F134" s="952">
        <f t="shared" si="47"/>
        <v>0</v>
      </c>
      <c r="G134" s="952">
        <f t="shared" si="47"/>
        <v>0</v>
      </c>
      <c r="H134" s="952">
        <f t="shared" ref="H134:H144" si="51">SUM(I134:J134)</f>
        <v>0</v>
      </c>
      <c r="I134" s="952"/>
      <c r="J134" s="953"/>
      <c r="K134" s="952">
        <f t="shared" si="48"/>
        <v>0</v>
      </c>
      <c r="L134" s="952"/>
      <c r="M134" s="952"/>
      <c r="N134" s="952">
        <f t="shared" si="49"/>
        <v>0</v>
      </c>
      <c r="O134" s="952"/>
      <c r="P134" s="952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2">
        <f t="shared" si="46"/>
        <v>0</v>
      </c>
      <c r="F135" s="952">
        <f t="shared" si="47"/>
        <v>0</v>
      </c>
      <c r="G135" s="952">
        <f t="shared" si="47"/>
        <v>0</v>
      </c>
      <c r="H135" s="952">
        <f t="shared" si="51"/>
        <v>0</v>
      </c>
      <c r="I135" s="952"/>
      <c r="J135" s="953"/>
      <c r="K135" s="952">
        <f t="shared" si="48"/>
        <v>0</v>
      </c>
      <c r="L135" s="952"/>
      <c r="M135" s="952"/>
      <c r="N135" s="952">
        <f t="shared" si="49"/>
        <v>0</v>
      </c>
      <c r="O135" s="952"/>
      <c r="P135" s="952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2">
        <f t="shared" si="46"/>
        <v>0</v>
      </c>
      <c r="F136" s="952">
        <f t="shared" si="47"/>
        <v>0</v>
      </c>
      <c r="G136" s="952">
        <f t="shared" si="47"/>
        <v>0</v>
      </c>
      <c r="H136" s="952">
        <f t="shared" si="51"/>
        <v>0</v>
      </c>
      <c r="I136" s="952"/>
      <c r="J136" s="953"/>
      <c r="K136" s="952">
        <f t="shared" si="48"/>
        <v>0</v>
      </c>
      <c r="L136" s="952"/>
      <c r="M136" s="952"/>
      <c r="N136" s="952">
        <f t="shared" si="49"/>
        <v>0</v>
      </c>
      <c r="O136" s="952"/>
      <c r="P136" s="952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4">
        <f>SUM(F137:G137)</f>
        <v>2665</v>
      </c>
      <c r="F137" s="954">
        <f>I137+L137+O137</f>
        <v>1369</v>
      </c>
      <c r="G137" s="954">
        <f>J137+M137+P137</f>
        <v>1296</v>
      </c>
      <c r="H137" s="954">
        <f>SUM(I137:J137)</f>
        <v>522</v>
      </c>
      <c r="I137" s="954">
        <v>260</v>
      </c>
      <c r="J137" s="955">
        <v>262</v>
      </c>
      <c r="K137" s="954">
        <f>SUM(L137:M137)</f>
        <v>1884</v>
      </c>
      <c r="L137" s="954">
        <v>974</v>
      </c>
      <c r="M137" s="954">
        <v>910</v>
      </c>
      <c r="N137" s="954">
        <f>SUM(O137:P137)</f>
        <v>259</v>
      </c>
      <c r="O137" s="954">
        <v>135</v>
      </c>
      <c r="P137" s="954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4">
        <f>SUM(F138:G138)</f>
        <v>2832</v>
      </c>
      <c r="F138" s="954">
        <f>I138+L138+O138</f>
        <v>1461</v>
      </c>
      <c r="G138" s="954">
        <f>J138+M138+P138</f>
        <v>1371</v>
      </c>
      <c r="H138" s="954">
        <f>SUM(I138:J138)</f>
        <v>574</v>
      </c>
      <c r="I138" s="954">
        <v>301</v>
      </c>
      <c r="J138" s="955">
        <v>273</v>
      </c>
      <c r="K138" s="954">
        <f>SUM(L138:M138)</f>
        <v>1977</v>
      </c>
      <c r="L138" s="954">
        <v>1011</v>
      </c>
      <c r="M138" s="954">
        <v>966</v>
      </c>
      <c r="N138" s="954">
        <f>SUM(O138:P138)</f>
        <v>281</v>
      </c>
      <c r="O138" s="954">
        <v>149</v>
      </c>
      <c r="P138" s="954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2">
        <f t="shared" si="46"/>
        <v>0</v>
      </c>
      <c r="F139" s="952">
        <f t="shared" si="47"/>
        <v>0</v>
      </c>
      <c r="G139" s="952">
        <f t="shared" si="47"/>
        <v>0</v>
      </c>
      <c r="H139" s="952">
        <f t="shared" si="51"/>
        <v>0</v>
      </c>
      <c r="I139" s="952"/>
      <c r="J139" s="953"/>
      <c r="K139" s="952">
        <f t="shared" si="48"/>
        <v>0</v>
      </c>
      <c r="L139" s="952"/>
      <c r="M139" s="952"/>
      <c r="N139" s="952">
        <f t="shared" si="49"/>
        <v>0</v>
      </c>
      <c r="O139" s="952"/>
      <c r="P139" s="952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2">
        <f t="shared" si="46"/>
        <v>0</v>
      </c>
      <c r="F140" s="952">
        <f t="shared" si="47"/>
        <v>0</v>
      </c>
      <c r="G140" s="952">
        <f t="shared" si="47"/>
        <v>0</v>
      </c>
      <c r="H140" s="952">
        <f t="shared" si="51"/>
        <v>0</v>
      </c>
      <c r="I140" s="952"/>
      <c r="J140" s="953"/>
      <c r="K140" s="952">
        <f t="shared" si="48"/>
        <v>0</v>
      </c>
      <c r="L140" s="952"/>
      <c r="M140" s="952"/>
      <c r="N140" s="952">
        <f t="shared" si="49"/>
        <v>0</v>
      </c>
      <c r="O140" s="952"/>
      <c r="P140" s="952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2">
        <f t="shared" si="46"/>
        <v>0</v>
      </c>
      <c r="F141" s="952">
        <f t="shared" si="47"/>
        <v>0</v>
      </c>
      <c r="G141" s="952">
        <f t="shared" si="47"/>
        <v>0</v>
      </c>
      <c r="H141" s="952">
        <f t="shared" si="51"/>
        <v>0</v>
      </c>
      <c r="I141" s="952"/>
      <c r="J141" s="953"/>
      <c r="K141" s="952">
        <f t="shared" si="48"/>
        <v>0</v>
      </c>
      <c r="L141" s="952"/>
      <c r="M141" s="952"/>
      <c r="N141" s="952">
        <f t="shared" si="49"/>
        <v>0</v>
      </c>
      <c r="O141" s="952"/>
      <c r="P141" s="952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2">
        <f t="shared" si="46"/>
        <v>0</v>
      </c>
      <c r="F142" s="952">
        <f t="shared" si="47"/>
        <v>0</v>
      </c>
      <c r="G142" s="952">
        <f t="shared" si="47"/>
        <v>0</v>
      </c>
      <c r="H142" s="952">
        <f t="shared" si="51"/>
        <v>0</v>
      </c>
      <c r="I142" s="952"/>
      <c r="J142" s="953"/>
      <c r="K142" s="952">
        <f t="shared" si="48"/>
        <v>0</v>
      </c>
      <c r="L142" s="952"/>
      <c r="M142" s="952"/>
      <c r="N142" s="952">
        <f t="shared" si="49"/>
        <v>0</v>
      </c>
      <c r="O142" s="952"/>
      <c r="P142" s="952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2"/>
      <c r="F143" s="952"/>
      <c r="G143" s="952"/>
      <c r="H143" s="952"/>
      <c r="I143" s="952"/>
      <c r="J143" s="953"/>
      <c r="K143" s="952"/>
      <c r="L143" s="952"/>
      <c r="M143" s="952"/>
      <c r="N143" s="952"/>
      <c r="O143" s="952"/>
      <c r="P143" s="952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4">
        <f t="shared" si="46"/>
        <v>1934</v>
      </c>
      <c r="F144" s="954">
        <f t="shared" si="47"/>
        <v>1022</v>
      </c>
      <c r="G144" s="954">
        <f t="shared" si="47"/>
        <v>912</v>
      </c>
      <c r="H144" s="954">
        <f t="shared" si="51"/>
        <v>460</v>
      </c>
      <c r="I144" s="954">
        <v>234</v>
      </c>
      <c r="J144" s="955">
        <v>226</v>
      </c>
      <c r="K144" s="954">
        <f t="shared" si="48"/>
        <v>1407</v>
      </c>
      <c r="L144" s="954">
        <v>743</v>
      </c>
      <c r="M144" s="954">
        <v>664</v>
      </c>
      <c r="N144" s="954">
        <f t="shared" si="49"/>
        <v>67</v>
      </c>
      <c r="O144" s="954">
        <v>45</v>
      </c>
      <c r="P144" s="954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1" t="s">
        <v>3</v>
      </c>
      <c r="B152" s="1091"/>
      <c r="C152" s="1091"/>
      <c r="D152" s="1206"/>
      <c r="E152" s="194"/>
      <c r="F152" s="195"/>
      <c r="G152" s="196"/>
      <c r="H152" s="1098" t="s">
        <v>337</v>
      </c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100"/>
      <c r="T152" s="33"/>
    </row>
    <row r="153" spans="1:20" s="10" customFormat="1" ht="18" customHeight="1">
      <c r="A153" s="1269"/>
      <c r="B153" s="1269"/>
      <c r="C153" s="1269"/>
      <c r="D153" s="1208"/>
      <c r="E153" s="205"/>
      <c r="F153" s="205"/>
      <c r="G153" s="205"/>
      <c r="H153" s="194"/>
      <c r="I153" s="195"/>
      <c r="J153" s="196"/>
      <c r="K153" s="194"/>
      <c r="L153" s="195"/>
      <c r="M153" s="196"/>
      <c r="N153" s="1241" t="s">
        <v>134</v>
      </c>
      <c r="O153" s="1241"/>
      <c r="P153" s="1241"/>
      <c r="Q153" s="1241"/>
      <c r="R153" s="1241"/>
      <c r="S153" s="1242"/>
      <c r="T153" s="8"/>
    </row>
    <row r="154" spans="1:20" s="10" customFormat="1" ht="18" customHeight="1">
      <c r="A154" s="1269"/>
      <c r="B154" s="1269"/>
      <c r="C154" s="1269"/>
      <c r="D154" s="1208"/>
      <c r="E154" s="1259" t="s">
        <v>7</v>
      </c>
      <c r="F154" s="1260"/>
      <c r="G154" s="1261"/>
      <c r="H154" s="1259" t="s">
        <v>133</v>
      </c>
      <c r="I154" s="1260"/>
      <c r="J154" s="1261"/>
      <c r="K154" s="1259" t="s">
        <v>89</v>
      </c>
      <c r="L154" s="1260"/>
      <c r="M154" s="1261"/>
      <c r="N154" s="1270" t="s">
        <v>100</v>
      </c>
      <c r="O154" s="1270"/>
      <c r="P154" s="1270"/>
      <c r="Q154" s="1270"/>
      <c r="R154" s="1270"/>
      <c r="S154" s="1271"/>
      <c r="T154" s="617" t="s">
        <v>5</v>
      </c>
    </row>
    <row r="155" spans="1:20" s="10" customFormat="1" ht="19.5" customHeight="1">
      <c r="A155" s="1269"/>
      <c r="B155" s="1269"/>
      <c r="C155" s="1269"/>
      <c r="D155" s="1208"/>
      <c r="E155" s="1259" t="s">
        <v>11</v>
      </c>
      <c r="F155" s="1260"/>
      <c r="G155" s="1261"/>
      <c r="H155" s="1259" t="s">
        <v>138</v>
      </c>
      <c r="I155" s="1260"/>
      <c r="J155" s="1261"/>
      <c r="K155" s="1259" t="s">
        <v>95</v>
      </c>
      <c r="L155" s="1260"/>
      <c r="M155" s="1261"/>
      <c r="N155" s="1264" t="s">
        <v>300</v>
      </c>
      <c r="O155" s="1264"/>
      <c r="P155" s="1265"/>
      <c r="Q155" s="1110" t="s">
        <v>307</v>
      </c>
      <c r="R155" s="1111"/>
      <c r="S155" s="1112"/>
      <c r="T155" s="618"/>
    </row>
    <row r="156" spans="1:20" s="10" customFormat="1" ht="19.5" customHeight="1">
      <c r="A156" s="1269"/>
      <c r="B156" s="1269"/>
      <c r="C156" s="1269"/>
      <c r="D156" s="1208"/>
      <c r="E156" s="933"/>
      <c r="F156" s="934"/>
      <c r="G156" s="935"/>
      <c r="H156" s="933"/>
      <c r="I156" s="934"/>
      <c r="J156" s="935"/>
      <c r="K156" s="933"/>
      <c r="L156" s="934"/>
      <c r="M156" s="935"/>
      <c r="N156" s="1170" t="s">
        <v>98</v>
      </c>
      <c r="O156" s="1170"/>
      <c r="P156" s="1171"/>
      <c r="Q156" s="1101" t="s">
        <v>99</v>
      </c>
      <c r="R156" s="1102"/>
      <c r="S156" s="1103"/>
      <c r="T156" s="618"/>
    </row>
    <row r="157" spans="1:20" s="10" customFormat="1" ht="19.5" customHeight="1">
      <c r="A157" s="1269"/>
      <c r="B157" s="1269"/>
      <c r="C157" s="1269"/>
      <c r="D157" s="1208"/>
      <c r="E157" s="936" t="s">
        <v>7</v>
      </c>
      <c r="F157" s="936" t="s">
        <v>167</v>
      </c>
      <c r="G157" s="937" t="s">
        <v>168</v>
      </c>
      <c r="H157" s="936" t="s">
        <v>7</v>
      </c>
      <c r="I157" s="936" t="s">
        <v>167</v>
      </c>
      <c r="J157" s="937" t="s">
        <v>168</v>
      </c>
      <c r="K157" s="936" t="s">
        <v>7</v>
      </c>
      <c r="L157" s="936" t="s">
        <v>167</v>
      </c>
      <c r="M157" s="937" t="s">
        <v>168</v>
      </c>
      <c r="N157" s="938" t="s">
        <v>7</v>
      </c>
      <c r="O157" s="938" t="s">
        <v>167</v>
      </c>
      <c r="P157" s="937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09"/>
      <c r="B158" s="1209"/>
      <c r="C158" s="1209"/>
      <c r="D158" s="1210"/>
      <c r="E158" s="939" t="s">
        <v>11</v>
      </c>
      <c r="F158" s="939" t="s">
        <v>169</v>
      </c>
      <c r="G158" s="940" t="s">
        <v>170</v>
      </c>
      <c r="H158" s="939" t="s">
        <v>11</v>
      </c>
      <c r="I158" s="939" t="s">
        <v>169</v>
      </c>
      <c r="J158" s="940" t="s">
        <v>170</v>
      </c>
      <c r="K158" s="939" t="s">
        <v>11</v>
      </c>
      <c r="L158" s="939" t="s">
        <v>169</v>
      </c>
      <c r="M158" s="940" t="s">
        <v>170</v>
      </c>
      <c r="N158" s="939" t="s">
        <v>11</v>
      </c>
      <c r="O158" s="939" t="s">
        <v>169</v>
      </c>
      <c r="P158" s="940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6"/>
      <c r="F159" s="936"/>
      <c r="G159" s="937"/>
      <c r="H159" s="936"/>
      <c r="I159" s="936"/>
      <c r="J159" s="937"/>
      <c r="K159" s="936"/>
      <c r="L159" s="936"/>
      <c r="M159" s="937"/>
      <c r="N159" s="936"/>
      <c r="O159" s="936"/>
      <c r="P159" s="936"/>
      <c r="Q159" s="40"/>
      <c r="R159" s="40"/>
      <c r="S159" s="623"/>
      <c r="T159" s="8"/>
    </row>
    <row r="160" spans="1:20" s="51" customFormat="1" ht="21" customHeight="1">
      <c r="A160" s="1060" t="s">
        <v>21</v>
      </c>
      <c r="B160" s="1060"/>
      <c r="C160" s="1060"/>
      <c r="D160" s="1061"/>
      <c r="E160" s="956">
        <f>SUM(E161:E173)</f>
        <v>20540</v>
      </c>
      <c r="F160" s="956">
        <f>SUM(F161:F173)</f>
        <v>8606</v>
      </c>
      <c r="G160" s="956">
        <f t="shared" ref="G160:S160" si="52">SUM(G161:G173)</f>
        <v>11934</v>
      </c>
      <c r="H160" s="956">
        <f t="shared" si="52"/>
        <v>0</v>
      </c>
      <c r="I160" s="956">
        <f t="shared" si="52"/>
        <v>0</v>
      </c>
      <c r="J160" s="956">
        <f t="shared" si="52"/>
        <v>0</v>
      </c>
      <c r="K160" s="956">
        <f t="shared" si="52"/>
        <v>0</v>
      </c>
      <c r="L160" s="956">
        <f t="shared" si="52"/>
        <v>0</v>
      </c>
      <c r="M160" s="956">
        <f t="shared" si="52"/>
        <v>0</v>
      </c>
      <c r="N160" s="956">
        <f>SUM(N161:N173)</f>
        <v>11409</v>
      </c>
      <c r="O160" s="956">
        <f>SUM(O161:O173)</f>
        <v>5307</v>
      </c>
      <c r="P160" s="956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3">
        <f>SUM(F161:G161)</f>
        <v>9295</v>
      </c>
      <c r="F161" s="943">
        <v>3494</v>
      </c>
      <c r="G161" s="943">
        <v>5801</v>
      </c>
      <c r="H161" s="943">
        <f>SUM(I161:J161)</f>
        <v>0</v>
      </c>
      <c r="I161" s="943"/>
      <c r="J161" s="944"/>
      <c r="K161" s="943">
        <f>SUM(L161:M161)</f>
        <v>0</v>
      </c>
      <c r="L161" s="943"/>
      <c r="M161" s="943"/>
      <c r="N161" s="943">
        <f>SUM(O161:P161)</f>
        <v>5199</v>
      </c>
      <c r="O161" s="943">
        <v>2200</v>
      </c>
      <c r="P161" s="943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3">
        <f>SUM(F162:G162)</f>
        <v>845</v>
      </c>
      <c r="F162" s="943">
        <v>369</v>
      </c>
      <c r="G162" s="943">
        <v>476</v>
      </c>
      <c r="H162" s="943">
        <f>SUM(I162:J162)</f>
        <v>0</v>
      </c>
      <c r="I162" s="943"/>
      <c r="J162" s="944"/>
      <c r="K162" s="943">
        <f t="shared" ref="K162:K173" si="53">SUM(L162:M162)</f>
        <v>0</v>
      </c>
      <c r="L162" s="943"/>
      <c r="M162" s="943"/>
      <c r="N162" s="943">
        <f t="shared" ref="N162:N173" si="54">SUM(O162:P162)</f>
        <v>634</v>
      </c>
      <c r="O162" s="943">
        <v>325</v>
      </c>
      <c r="P162" s="943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3">
        <f t="shared" ref="E163:E173" si="56">SUM(F163:G163)</f>
        <v>325</v>
      </c>
      <c r="F163" s="943">
        <v>169</v>
      </c>
      <c r="G163" s="943">
        <v>156</v>
      </c>
      <c r="H163" s="943">
        <f t="shared" ref="H163:H173" si="57">SUM(I163:J163)</f>
        <v>0</v>
      </c>
      <c r="I163" s="943"/>
      <c r="J163" s="944"/>
      <c r="K163" s="943">
        <f t="shared" si="53"/>
        <v>0</v>
      </c>
      <c r="L163" s="943"/>
      <c r="M163" s="943"/>
      <c r="N163" s="943">
        <f t="shared" si="54"/>
        <v>202</v>
      </c>
      <c r="O163" s="943">
        <v>113</v>
      </c>
      <c r="P163" s="943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3">
        <f t="shared" si="56"/>
        <v>1109</v>
      </c>
      <c r="F164" s="943">
        <v>487</v>
      </c>
      <c r="G164" s="943">
        <v>622</v>
      </c>
      <c r="H164" s="943">
        <f t="shared" si="57"/>
        <v>0</v>
      </c>
      <c r="I164" s="943"/>
      <c r="J164" s="944"/>
      <c r="K164" s="943">
        <f t="shared" si="53"/>
        <v>0</v>
      </c>
      <c r="L164" s="943"/>
      <c r="M164" s="943"/>
      <c r="N164" s="943">
        <f t="shared" si="54"/>
        <v>647</v>
      </c>
      <c r="O164" s="943">
        <v>318</v>
      </c>
      <c r="P164" s="943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3">
        <f t="shared" si="56"/>
        <v>1028</v>
      </c>
      <c r="F165" s="943">
        <v>469</v>
      </c>
      <c r="G165" s="943">
        <v>559</v>
      </c>
      <c r="H165" s="943">
        <f t="shared" si="57"/>
        <v>0</v>
      </c>
      <c r="I165" s="943"/>
      <c r="J165" s="944"/>
      <c r="K165" s="943">
        <f t="shared" si="53"/>
        <v>0</v>
      </c>
      <c r="L165" s="943"/>
      <c r="M165" s="943"/>
      <c r="N165" s="943">
        <f t="shared" si="54"/>
        <v>375</v>
      </c>
      <c r="O165" s="943">
        <v>180</v>
      </c>
      <c r="P165" s="943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3">
        <f t="shared" si="56"/>
        <v>1043</v>
      </c>
      <c r="F166" s="943">
        <v>426</v>
      </c>
      <c r="G166" s="943">
        <v>617</v>
      </c>
      <c r="H166" s="943">
        <f t="shared" si="57"/>
        <v>0</v>
      </c>
      <c r="I166" s="943"/>
      <c r="J166" s="944"/>
      <c r="K166" s="943">
        <f t="shared" si="53"/>
        <v>0</v>
      </c>
      <c r="L166" s="943"/>
      <c r="M166" s="943"/>
      <c r="N166" s="943">
        <f t="shared" si="54"/>
        <v>611</v>
      </c>
      <c r="O166" s="943">
        <v>298</v>
      </c>
      <c r="P166" s="943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3">
        <f t="shared" si="56"/>
        <v>1385</v>
      </c>
      <c r="F167" s="943">
        <v>638</v>
      </c>
      <c r="G167" s="943">
        <v>747</v>
      </c>
      <c r="H167" s="943">
        <f t="shared" si="57"/>
        <v>0</v>
      </c>
      <c r="I167" s="943"/>
      <c r="J167" s="944"/>
      <c r="K167" s="943">
        <f t="shared" si="53"/>
        <v>0</v>
      </c>
      <c r="L167" s="943"/>
      <c r="M167" s="943"/>
      <c r="N167" s="943">
        <f t="shared" si="54"/>
        <v>608</v>
      </c>
      <c r="O167" s="943">
        <v>280</v>
      </c>
      <c r="P167" s="943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3">
        <f t="shared" si="56"/>
        <v>1983</v>
      </c>
      <c r="F168" s="943">
        <v>857</v>
      </c>
      <c r="G168" s="943">
        <v>1126</v>
      </c>
      <c r="H168" s="943">
        <f t="shared" si="57"/>
        <v>0</v>
      </c>
      <c r="I168" s="943"/>
      <c r="J168" s="944"/>
      <c r="K168" s="943">
        <f t="shared" si="53"/>
        <v>0</v>
      </c>
      <c r="L168" s="943"/>
      <c r="M168" s="943"/>
      <c r="N168" s="943">
        <f t="shared" si="54"/>
        <v>1091</v>
      </c>
      <c r="O168" s="943">
        <v>556</v>
      </c>
      <c r="P168" s="943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3">
        <f t="shared" si="56"/>
        <v>328</v>
      </c>
      <c r="F169" s="943">
        <v>137</v>
      </c>
      <c r="G169" s="943">
        <v>191</v>
      </c>
      <c r="H169" s="943">
        <f t="shared" si="57"/>
        <v>0</v>
      </c>
      <c r="I169" s="943"/>
      <c r="J169" s="944"/>
      <c r="K169" s="943">
        <f t="shared" si="53"/>
        <v>0</v>
      </c>
      <c r="L169" s="943"/>
      <c r="M169" s="943"/>
      <c r="N169" s="943">
        <f t="shared" si="54"/>
        <v>157</v>
      </c>
      <c r="O169" s="943">
        <v>72</v>
      </c>
      <c r="P169" s="943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3">
        <f t="shared" si="56"/>
        <v>636</v>
      </c>
      <c r="F170" s="943">
        <v>278</v>
      </c>
      <c r="G170" s="943">
        <v>358</v>
      </c>
      <c r="H170" s="943">
        <f t="shared" si="57"/>
        <v>0</v>
      </c>
      <c r="I170" s="943"/>
      <c r="J170" s="944"/>
      <c r="K170" s="943">
        <f t="shared" si="53"/>
        <v>0</v>
      </c>
      <c r="L170" s="943"/>
      <c r="M170" s="943"/>
      <c r="N170" s="943">
        <f t="shared" si="54"/>
        <v>411</v>
      </c>
      <c r="O170" s="943">
        <v>191</v>
      </c>
      <c r="P170" s="943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3">
        <f t="shared" si="56"/>
        <v>864</v>
      </c>
      <c r="F171" s="943">
        <v>422</v>
      </c>
      <c r="G171" s="943">
        <v>442</v>
      </c>
      <c r="H171" s="943">
        <f t="shared" si="57"/>
        <v>0</v>
      </c>
      <c r="I171" s="943"/>
      <c r="J171" s="944"/>
      <c r="K171" s="943">
        <f t="shared" si="53"/>
        <v>0</v>
      </c>
      <c r="L171" s="943"/>
      <c r="M171" s="943"/>
      <c r="N171" s="943">
        <f t="shared" si="54"/>
        <v>477</v>
      </c>
      <c r="O171" s="943">
        <v>249</v>
      </c>
      <c r="P171" s="943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3">
        <f t="shared" si="56"/>
        <v>740</v>
      </c>
      <c r="F172" s="943">
        <v>381</v>
      </c>
      <c r="G172" s="943">
        <v>359</v>
      </c>
      <c r="H172" s="943">
        <f t="shared" si="57"/>
        <v>0</v>
      </c>
      <c r="I172" s="943"/>
      <c r="J172" s="944"/>
      <c r="K172" s="943">
        <f t="shared" si="53"/>
        <v>0</v>
      </c>
      <c r="L172" s="943"/>
      <c r="M172" s="943"/>
      <c r="N172" s="943">
        <f t="shared" si="54"/>
        <v>447</v>
      </c>
      <c r="O172" s="943">
        <v>239</v>
      </c>
      <c r="P172" s="943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5">
        <f t="shared" si="56"/>
        <v>959</v>
      </c>
      <c r="F173" s="945">
        <v>479</v>
      </c>
      <c r="G173" s="945">
        <v>480</v>
      </c>
      <c r="H173" s="945">
        <f t="shared" si="57"/>
        <v>0</v>
      </c>
      <c r="I173" s="946"/>
      <c r="J173" s="935"/>
      <c r="K173" s="945">
        <f t="shared" si="53"/>
        <v>0</v>
      </c>
      <c r="L173" s="946"/>
      <c r="M173" s="935"/>
      <c r="N173" s="945">
        <f t="shared" si="54"/>
        <v>550</v>
      </c>
      <c r="O173" s="935">
        <v>286</v>
      </c>
      <c r="P173" s="935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8" t="s">
        <v>3</v>
      </c>
      <c r="B181" s="1248"/>
      <c r="C181" s="1248"/>
      <c r="D181" s="1249"/>
      <c r="E181" s="194"/>
      <c r="F181" s="195"/>
      <c r="G181" s="196"/>
      <c r="H181" s="1254" t="s">
        <v>337</v>
      </c>
      <c r="I181" s="1255"/>
      <c r="J181" s="1255"/>
      <c r="K181" s="1255"/>
      <c r="L181" s="1255"/>
      <c r="M181" s="1255"/>
      <c r="N181" s="1255"/>
      <c r="O181" s="1255"/>
      <c r="P181" s="1255"/>
      <c r="Q181" s="1255"/>
      <c r="R181" s="1255"/>
      <c r="S181" s="1256"/>
      <c r="T181" s="669"/>
    </row>
    <row r="182" spans="1:20" s="667" customFormat="1" ht="18" customHeight="1">
      <c r="A182" s="1250"/>
      <c r="B182" s="1250"/>
      <c r="C182" s="1250"/>
      <c r="D182" s="1251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7" t="s">
        <v>134</v>
      </c>
      <c r="O182" s="1257"/>
      <c r="P182" s="1257"/>
      <c r="Q182" s="1257"/>
      <c r="R182" s="1257"/>
      <c r="S182" s="1258"/>
      <c r="T182" s="654"/>
    </row>
    <row r="183" spans="1:20" s="667" customFormat="1" ht="18" customHeight="1">
      <c r="A183" s="1250"/>
      <c r="B183" s="1250"/>
      <c r="C183" s="1250"/>
      <c r="D183" s="1251"/>
      <c r="E183" s="1259" t="s">
        <v>7</v>
      </c>
      <c r="F183" s="1260"/>
      <c r="G183" s="1261"/>
      <c r="H183" s="1259" t="s">
        <v>133</v>
      </c>
      <c r="I183" s="1260"/>
      <c r="J183" s="1261"/>
      <c r="K183" s="1259" t="s">
        <v>89</v>
      </c>
      <c r="L183" s="1260"/>
      <c r="M183" s="1261"/>
      <c r="N183" s="1262" t="s">
        <v>100</v>
      </c>
      <c r="O183" s="1262"/>
      <c r="P183" s="1262"/>
      <c r="Q183" s="1262"/>
      <c r="R183" s="1262"/>
      <c r="S183" s="1263"/>
      <c r="T183" s="679" t="s">
        <v>5</v>
      </c>
    </row>
    <row r="184" spans="1:20" s="667" customFormat="1" ht="19.5" customHeight="1">
      <c r="A184" s="1250"/>
      <c r="B184" s="1250"/>
      <c r="C184" s="1250"/>
      <c r="D184" s="1251"/>
      <c r="E184" s="1259" t="s">
        <v>11</v>
      </c>
      <c r="F184" s="1260"/>
      <c r="G184" s="1261"/>
      <c r="H184" s="1259" t="s">
        <v>138</v>
      </c>
      <c r="I184" s="1260"/>
      <c r="J184" s="1261"/>
      <c r="K184" s="1259" t="s">
        <v>95</v>
      </c>
      <c r="L184" s="1260"/>
      <c r="M184" s="1261"/>
      <c r="N184" s="1264" t="s">
        <v>300</v>
      </c>
      <c r="O184" s="1264"/>
      <c r="P184" s="1265"/>
      <c r="Q184" s="1266" t="s">
        <v>307</v>
      </c>
      <c r="R184" s="1267"/>
      <c r="S184" s="1268"/>
      <c r="T184" s="670"/>
    </row>
    <row r="185" spans="1:20" s="667" customFormat="1" ht="19.5" customHeight="1">
      <c r="A185" s="1250"/>
      <c r="B185" s="1250"/>
      <c r="C185" s="1250"/>
      <c r="D185" s="1251"/>
      <c r="E185" s="933"/>
      <c r="F185" s="934"/>
      <c r="G185" s="935"/>
      <c r="H185" s="933"/>
      <c r="I185" s="934"/>
      <c r="J185" s="935"/>
      <c r="K185" s="933"/>
      <c r="L185" s="934"/>
      <c r="M185" s="935"/>
      <c r="N185" s="1170" t="s">
        <v>98</v>
      </c>
      <c r="O185" s="1170"/>
      <c r="P185" s="1171"/>
      <c r="Q185" s="1243" t="s">
        <v>99</v>
      </c>
      <c r="R185" s="1244"/>
      <c r="S185" s="1245"/>
      <c r="T185" s="670"/>
    </row>
    <row r="186" spans="1:20" s="667" customFormat="1" ht="19.5" customHeight="1">
      <c r="A186" s="1250"/>
      <c r="B186" s="1250"/>
      <c r="C186" s="1250"/>
      <c r="D186" s="1251"/>
      <c r="E186" s="936" t="s">
        <v>7</v>
      </c>
      <c r="F186" s="936" t="s">
        <v>167</v>
      </c>
      <c r="G186" s="937" t="s">
        <v>168</v>
      </c>
      <c r="H186" s="936" t="s">
        <v>7</v>
      </c>
      <c r="I186" s="936" t="s">
        <v>167</v>
      </c>
      <c r="J186" s="937" t="s">
        <v>168</v>
      </c>
      <c r="K186" s="936" t="s">
        <v>7</v>
      </c>
      <c r="L186" s="936" t="s">
        <v>167</v>
      </c>
      <c r="M186" s="937" t="s">
        <v>168</v>
      </c>
      <c r="N186" s="938" t="s">
        <v>7</v>
      </c>
      <c r="O186" s="938" t="s">
        <v>167</v>
      </c>
      <c r="P186" s="937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52"/>
      <c r="B187" s="1252"/>
      <c r="C187" s="1252"/>
      <c r="D187" s="1253"/>
      <c r="E187" s="939" t="s">
        <v>11</v>
      </c>
      <c r="F187" s="939" t="s">
        <v>169</v>
      </c>
      <c r="G187" s="940" t="s">
        <v>170</v>
      </c>
      <c r="H187" s="939" t="s">
        <v>11</v>
      </c>
      <c r="I187" s="939" t="s">
        <v>169</v>
      </c>
      <c r="J187" s="940" t="s">
        <v>170</v>
      </c>
      <c r="K187" s="939" t="s">
        <v>11</v>
      </c>
      <c r="L187" s="939" t="s">
        <v>169</v>
      </c>
      <c r="M187" s="940" t="s">
        <v>170</v>
      </c>
      <c r="N187" s="939" t="s">
        <v>11</v>
      </c>
      <c r="O187" s="939" t="s">
        <v>169</v>
      </c>
      <c r="P187" s="940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6"/>
      <c r="F188" s="936"/>
      <c r="G188" s="937"/>
      <c r="H188" s="936"/>
      <c r="I188" s="936"/>
      <c r="J188" s="937"/>
      <c r="K188" s="936"/>
      <c r="L188" s="936"/>
      <c r="M188" s="937"/>
      <c r="N188" s="936"/>
      <c r="O188" s="936"/>
      <c r="P188" s="936"/>
      <c r="Q188" s="680"/>
      <c r="R188" s="680"/>
      <c r="S188" s="681"/>
      <c r="T188" s="654"/>
    </row>
    <row r="189" spans="1:20" s="652" customFormat="1" ht="21" customHeight="1">
      <c r="A189" s="1246" t="s">
        <v>21</v>
      </c>
      <c r="B189" s="1246"/>
      <c r="C189" s="1246"/>
      <c r="D189" s="1247"/>
      <c r="E189" s="942">
        <f>SUM(E190:E202)</f>
        <v>1021</v>
      </c>
      <c r="F189" s="942">
        <f t="shared" ref="F189:S189" si="58">SUM(F190:F202)</f>
        <v>1021</v>
      </c>
      <c r="G189" s="942">
        <f t="shared" si="58"/>
        <v>0</v>
      </c>
      <c r="H189" s="942">
        <f t="shared" si="58"/>
        <v>0</v>
      </c>
      <c r="I189" s="942">
        <f t="shared" si="58"/>
        <v>0</v>
      </c>
      <c r="J189" s="942">
        <f t="shared" si="58"/>
        <v>0</v>
      </c>
      <c r="K189" s="942">
        <f t="shared" si="58"/>
        <v>0</v>
      </c>
      <c r="L189" s="942">
        <f t="shared" si="58"/>
        <v>0</v>
      </c>
      <c r="M189" s="942">
        <f t="shared" si="58"/>
        <v>0</v>
      </c>
      <c r="N189" s="942">
        <f t="shared" si="58"/>
        <v>682</v>
      </c>
      <c r="O189" s="942">
        <f t="shared" si="58"/>
        <v>682</v>
      </c>
      <c r="P189" s="942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3">
        <f>SUM(F190:G190)</f>
        <v>292</v>
      </c>
      <c r="F190" s="943">
        <f>I190+L190+O190+R190</f>
        <v>292</v>
      </c>
      <c r="G190" s="943">
        <f>J190+M190+P190+S190</f>
        <v>0</v>
      </c>
      <c r="H190" s="943">
        <f>SUM(I190:J190)</f>
        <v>0</v>
      </c>
      <c r="I190" s="943"/>
      <c r="J190" s="944"/>
      <c r="K190" s="943">
        <f>SUM(L190:M190)</f>
        <v>0</v>
      </c>
      <c r="L190" s="943"/>
      <c r="M190" s="943"/>
      <c r="N190" s="943">
        <f>SUM(O190:P190)</f>
        <v>200</v>
      </c>
      <c r="O190" s="943">
        <v>200</v>
      </c>
      <c r="P190" s="943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3">
        <f t="shared" ref="E191:E202" si="59">SUM(F191:G191)</f>
        <v>0</v>
      </c>
      <c r="F191" s="943">
        <f t="shared" ref="F191:G202" si="60">I191+L191+O191+R191</f>
        <v>0</v>
      </c>
      <c r="G191" s="943">
        <f>J191+M191+P191+S191</f>
        <v>0</v>
      </c>
      <c r="H191" s="943">
        <f>SUM(I191:J191)</f>
        <v>0</v>
      </c>
      <c r="I191" s="943"/>
      <c r="J191" s="944"/>
      <c r="K191" s="943">
        <f t="shared" ref="K191:K202" si="61">SUM(L191:M191)</f>
        <v>0</v>
      </c>
      <c r="L191" s="943"/>
      <c r="M191" s="943"/>
      <c r="N191" s="943">
        <f t="shared" ref="N191:N202" si="62">SUM(O191:P191)</f>
        <v>0</v>
      </c>
      <c r="O191" s="943"/>
      <c r="P191" s="943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3">
        <f t="shared" si="59"/>
        <v>89</v>
      </c>
      <c r="F192" s="943">
        <f t="shared" si="60"/>
        <v>89</v>
      </c>
      <c r="G192" s="943">
        <f t="shared" si="60"/>
        <v>0</v>
      </c>
      <c r="H192" s="943">
        <f t="shared" ref="H192:H202" si="64">SUM(I192:J192)</f>
        <v>0</v>
      </c>
      <c r="I192" s="943"/>
      <c r="J192" s="944"/>
      <c r="K192" s="943">
        <f t="shared" si="61"/>
        <v>0</v>
      </c>
      <c r="L192" s="943"/>
      <c r="M192" s="943"/>
      <c r="N192" s="943">
        <f t="shared" si="62"/>
        <v>59</v>
      </c>
      <c r="O192" s="943">
        <v>59</v>
      </c>
      <c r="P192" s="943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3">
        <f t="shared" si="59"/>
        <v>0</v>
      </c>
      <c r="F193" s="943">
        <f t="shared" si="60"/>
        <v>0</v>
      </c>
      <c r="G193" s="943">
        <f t="shared" si="60"/>
        <v>0</v>
      </c>
      <c r="H193" s="943">
        <f t="shared" si="64"/>
        <v>0</v>
      </c>
      <c r="I193" s="943"/>
      <c r="J193" s="944"/>
      <c r="K193" s="943">
        <f t="shared" si="61"/>
        <v>0</v>
      </c>
      <c r="L193" s="943"/>
      <c r="M193" s="943"/>
      <c r="N193" s="943">
        <f t="shared" si="62"/>
        <v>0</v>
      </c>
      <c r="O193" s="943"/>
      <c r="P193" s="943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3">
        <f t="shared" si="59"/>
        <v>76</v>
      </c>
      <c r="F194" s="943">
        <f t="shared" si="60"/>
        <v>76</v>
      </c>
      <c r="G194" s="943">
        <f t="shared" si="60"/>
        <v>0</v>
      </c>
      <c r="H194" s="943">
        <f t="shared" si="64"/>
        <v>0</v>
      </c>
      <c r="I194" s="943"/>
      <c r="J194" s="944"/>
      <c r="K194" s="943">
        <f t="shared" si="61"/>
        <v>0</v>
      </c>
      <c r="L194" s="943"/>
      <c r="M194" s="943"/>
      <c r="N194" s="943">
        <f t="shared" si="62"/>
        <v>49</v>
      </c>
      <c r="O194" s="943">
        <v>49</v>
      </c>
      <c r="P194" s="943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3">
        <f t="shared" si="59"/>
        <v>86</v>
      </c>
      <c r="F195" s="943">
        <f t="shared" si="60"/>
        <v>86</v>
      </c>
      <c r="G195" s="943">
        <f t="shared" si="60"/>
        <v>0</v>
      </c>
      <c r="H195" s="943">
        <f t="shared" si="64"/>
        <v>0</v>
      </c>
      <c r="I195" s="943"/>
      <c r="J195" s="944"/>
      <c r="K195" s="943">
        <f t="shared" si="61"/>
        <v>0</v>
      </c>
      <c r="L195" s="943"/>
      <c r="M195" s="943"/>
      <c r="N195" s="943">
        <f t="shared" si="62"/>
        <v>63</v>
      </c>
      <c r="O195" s="943">
        <v>63</v>
      </c>
      <c r="P195" s="943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3">
        <f t="shared" si="59"/>
        <v>148</v>
      </c>
      <c r="F196" s="943">
        <f t="shared" si="60"/>
        <v>148</v>
      </c>
      <c r="G196" s="943">
        <f t="shared" si="60"/>
        <v>0</v>
      </c>
      <c r="H196" s="943">
        <f t="shared" si="64"/>
        <v>0</v>
      </c>
      <c r="I196" s="943"/>
      <c r="J196" s="944"/>
      <c r="K196" s="943">
        <f t="shared" si="61"/>
        <v>0</v>
      </c>
      <c r="L196" s="943"/>
      <c r="M196" s="943"/>
      <c r="N196" s="943">
        <f t="shared" si="62"/>
        <v>82</v>
      </c>
      <c r="O196" s="943">
        <v>82</v>
      </c>
      <c r="P196" s="943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3">
        <f t="shared" si="59"/>
        <v>0</v>
      </c>
      <c r="F197" s="943">
        <f t="shared" si="60"/>
        <v>0</v>
      </c>
      <c r="G197" s="943">
        <f t="shared" si="60"/>
        <v>0</v>
      </c>
      <c r="H197" s="943">
        <f t="shared" si="64"/>
        <v>0</v>
      </c>
      <c r="I197" s="943"/>
      <c r="J197" s="944"/>
      <c r="K197" s="943">
        <f t="shared" si="61"/>
        <v>0</v>
      </c>
      <c r="L197" s="943"/>
      <c r="M197" s="943"/>
      <c r="N197" s="943">
        <f t="shared" si="62"/>
        <v>0</v>
      </c>
      <c r="O197" s="943"/>
      <c r="P197" s="943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3">
        <f t="shared" si="59"/>
        <v>0</v>
      </c>
      <c r="F198" s="943">
        <f t="shared" si="60"/>
        <v>0</v>
      </c>
      <c r="G198" s="943">
        <f t="shared" si="60"/>
        <v>0</v>
      </c>
      <c r="H198" s="943">
        <f t="shared" si="64"/>
        <v>0</v>
      </c>
      <c r="I198" s="943"/>
      <c r="J198" s="944"/>
      <c r="K198" s="943">
        <f t="shared" si="61"/>
        <v>0</v>
      </c>
      <c r="L198" s="943"/>
      <c r="M198" s="943"/>
      <c r="N198" s="943">
        <f t="shared" si="62"/>
        <v>0</v>
      </c>
      <c r="O198" s="943"/>
      <c r="P198" s="943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3">
        <f t="shared" si="59"/>
        <v>224</v>
      </c>
      <c r="F199" s="943">
        <f t="shared" si="60"/>
        <v>224</v>
      </c>
      <c r="G199" s="943">
        <f t="shared" si="60"/>
        <v>0</v>
      </c>
      <c r="H199" s="943">
        <f t="shared" si="64"/>
        <v>0</v>
      </c>
      <c r="I199" s="943"/>
      <c r="J199" s="944"/>
      <c r="K199" s="943">
        <f t="shared" si="61"/>
        <v>0</v>
      </c>
      <c r="L199" s="943"/>
      <c r="M199" s="943"/>
      <c r="N199" s="943">
        <f t="shared" si="62"/>
        <v>160</v>
      </c>
      <c r="O199" s="943">
        <v>160</v>
      </c>
      <c r="P199" s="943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3">
        <f t="shared" si="59"/>
        <v>0</v>
      </c>
      <c r="F200" s="943">
        <f t="shared" si="60"/>
        <v>0</v>
      </c>
      <c r="G200" s="943">
        <f t="shared" si="60"/>
        <v>0</v>
      </c>
      <c r="H200" s="943">
        <f t="shared" si="64"/>
        <v>0</v>
      </c>
      <c r="I200" s="943"/>
      <c r="J200" s="944"/>
      <c r="K200" s="943">
        <f t="shared" si="61"/>
        <v>0</v>
      </c>
      <c r="L200" s="943"/>
      <c r="M200" s="943"/>
      <c r="N200" s="943">
        <f t="shared" si="62"/>
        <v>0</v>
      </c>
      <c r="O200" s="943"/>
      <c r="P200" s="943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3">
        <f t="shared" si="59"/>
        <v>106</v>
      </c>
      <c r="F201" s="943">
        <f t="shared" si="60"/>
        <v>106</v>
      </c>
      <c r="G201" s="943">
        <f t="shared" si="60"/>
        <v>0</v>
      </c>
      <c r="H201" s="943">
        <f t="shared" si="64"/>
        <v>0</v>
      </c>
      <c r="I201" s="943"/>
      <c r="J201" s="944"/>
      <c r="K201" s="943">
        <f t="shared" si="61"/>
        <v>0</v>
      </c>
      <c r="L201" s="943"/>
      <c r="M201" s="943"/>
      <c r="N201" s="943">
        <f t="shared" si="62"/>
        <v>69</v>
      </c>
      <c r="O201" s="943">
        <v>69</v>
      </c>
      <c r="P201" s="943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5">
        <f t="shared" si="59"/>
        <v>0</v>
      </c>
      <c r="F202" s="945">
        <f t="shared" si="60"/>
        <v>0</v>
      </c>
      <c r="G202" s="945">
        <f t="shared" si="60"/>
        <v>0</v>
      </c>
      <c r="H202" s="945">
        <f t="shared" si="64"/>
        <v>0</v>
      </c>
      <c r="I202" s="946"/>
      <c r="J202" s="935"/>
      <c r="K202" s="945">
        <f t="shared" si="61"/>
        <v>0</v>
      </c>
      <c r="L202" s="946"/>
      <c r="M202" s="935"/>
      <c r="N202" s="945">
        <f t="shared" si="62"/>
        <v>0</v>
      </c>
      <c r="O202" s="935"/>
      <c r="P202" s="935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1" t="s">
        <v>3</v>
      </c>
      <c r="B210" s="1091"/>
      <c r="C210" s="1091"/>
      <c r="D210" s="1206"/>
      <c r="E210" s="194"/>
      <c r="F210" s="195"/>
      <c r="G210" s="196"/>
      <c r="H210" s="1098" t="s">
        <v>337</v>
      </c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100"/>
      <c r="T210" s="33"/>
    </row>
    <row r="211" spans="1:20" s="10" customFormat="1" ht="18" customHeight="1">
      <c r="A211" s="1269"/>
      <c r="B211" s="1269"/>
      <c r="C211" s="1269"/>
      <c r="D211" s="1208"/>
      <c r="E211" s="205"/>
      <c r="F211" s="205"/>
      <c r="G211" s="205"/>
      <c r="H211" s="194"/>
      <c r="I211" s="195"/>
      <c r="J211" s="196"/>
      <c r="K211" s="194"/>
      <c r="L211" s="195"/>
      <c r="M211" s="196"/>
      <c r="N211" s="1241" t="s">
        <v>134</v>
      </c>
      <c r="O211" s="1241"/>
      <c r="P211" s="1241"/>
      <c r="Q211" s="1241"/>
      <c r="R211" s="1241"/>
      <c r="S211" s="1242"/>
      <c r="T211" s="8"/>
    </row>
    <row r="212" spans="1:20" s="10" customFormat="1" ht="18" customHeight="1">
      <c r="A212" s="1269"/>
      <c r="B212" s="1269"/>
      <c r="C212" s="1269"/>
      <c r="D212" s="1208"/>
      <c r="E212" s="1259" t="s">
        <v>7</v>
      </c>
      <c r="F212" s="1260"/>
      <c r="G212" s="1261"/>
      <c r="H212" s="1259" t="s">
        <v>133</v>
      </c>
      <c r="I212" s="1260"/>
      <c r="J212" s="1261"/>
      <c r="K212" s="1259" t="s">
        <v>89</v>
      </c>
      <c r="L212" s="1260"/>
      <c r="M212" s="1261"/>
      <c r="N212" s="1270" t="s">
        <v>100</v>
      </c>
      <c r="O212" s="1270"/>
      <c r="P212" s="1270"/>
      <c r="Q212" s="1270"/>
      <c r="R212" s="1270"/>
      <c r="S212" s="1271"/>
      <c r="T212" s="617" t="s">
        <v>5</v>
      </c>
    </row>
    <row r="213" spans="1:20" s="10" customFormat="1" ht="19.5" customHeight="1">
      <c r="A213" s="1269"/>
      <c r="B213" s="1269"/>
      <c r="C213" s="1269"/>
      <c r="D213" s="1208"/>
      <c r="E213" s="1259" t="s">
        <v>11</v>
      </c>
      <c r="F213" s="1260"/>
      <c r="G213" s="1261"/>
      <c r="H213" s="1259" t="s">
        <v>138</v>
      </c>
      <c r="I213" s="1260"/>
      <c r="J213" s="1261"/>
      <c r="K213" s="1259" t="s">
        <v>95</v>
      </c>
      <c r="L213" s="1260"/>
      <c r="M213" s="1261"/>
      <c r="N213" s="1264" t="s">
        <v>300</v>
      </c>
      <c r="O213" s="1264"/>
      <c r="P213" s="1265"/>
      <c r="Q213" s="1110" t="s">
        <v>307</v>
      </c>
      <c r="R213" s="1111"/>
      <c r="S213" s="1112"/>
      <c r="T213" s="618"/>
    </row>
    <row r="214" spans="1:20" s="10" customFormat="1" ht="19.5" customHeight="1">
      <c r="A214" s="1269"/>
      <c r="B214" s="1269"/>
      <c r="C214" s="1269"/>
      <c r="D214" s="1208"/>
      <c r="E214" s="933"/>
      <c r="F214" s="934"/>
      <c r="G214" s="935"/>
      <c r="H214" s="933"/>
      <c r="I214" s="934"/>
      <c r="J214" s="935"/>
      <c r="K214" s="933"/>
      <c r="L214" s="934"/>
      <c r="M214" s="935"/>
      <c r="N214" s="1170" t="s">
        <v>98</v>
      </c>
      <c r="O214" s="1170"/>
      <c r="P214" s="1171"/>
      <c r="Q214" s="1101" t="s">
        <v>99</v>
      </c>
      <c r="R214" s="1102"/>
      <c r="S214" s="1103"/>
      <c r="T214" s="618"/>
    </row>
    <row r="215" spans="1:20" s="10" customFormat="1" ht="19.5" customHeight="1">
      <c r="A215" s="1269"/>
      <c r="B215" s="1269"/>
      <c r="C215" s="1269"/>
      <c r="D215" s="1208"/>
      <c r="E215" s="936" t="s">
        <v>7</v>
      </c>
      <c r="F215" s="936" t="s">
        <v>167</v>
      </c>
      <c r="G215" s="937" t="s">
        <v>168</v>
      </c>
      <c r="H215" s="936" t="s">
        <v>7</v>
      </c>
      <c r="I215" s="936" t="s">
        <v>167</v>
      </c>
      <c r="J215" s="937" t="s">
        <v>168</v>
      </c>
      <c r="K215" s="936" t="s">
        <v>7</v>
      </c>
      <c r="L215" s="936" t="s">
        <v>167</v>
      </c>
      <c r="M215" s="937" t="s">
        <v>168</v>
      </c>
      <c r="N215" s="938" t="s">
        <v>7</v>
      </c>
      <c r="O215" s="938" t="s">
        <v>167</v>
      </c>
      <c r="P215" s="937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09"/>
      <c r="B216" s="1209"/>
      <c r="C216" s="1209"/>
      <c r="D216" s="1210"/>
      <c r="E216" s="939" t="s">
        <v>11</v>
      </c>
      <c r="F216" s="939" t="s">
        <v>169</v>
      </c>
      <c r="G216" s="940" t="s">
        <v>170</v>
      </c>
      <c r="H216" s="939" t="s">
        <v>11</v>
      </c>
      <c r="I216" s="939" t="s">
        <v>169</v>
      </c>
      <c r="J216" s="940" t="s">
        <v>170</v>
      </c>
      <c r="K216" s="939" t="s">
        <v>11</v>
      </c>
      <c r="L216" s="939" t="s">
        <v>169</v>
      </c>
      <c r="M216" s="940" t="s">
        <v>170</v>
      </c>
      <c r="N216" s="939" t="s">
        <v>11</v>
      </c>
      <c r="O216" s="939" t="s">
        <v>169</v>
      </c>
      <c r="P216" s="940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6"/>
      <c r="F217" s="936"/>
      <c r="G217" s="937"/>
      <c r="H217" s="936"/>
      <c r="I217" s="936"/>
      <c r="J217" s="937"/>
      <c r="K217" s="936"/>
      <c r="L217" s="936"/>
      <c r="M217" s="937"/>
      <c r="N217" s="936"/>
      <c r="O217" s="936"/>
      <c r="P217" s="936"/>
      <c r="Q217" s="40"/>
      <c r="R217" s="40"/>
      <c r="S217" s="623"/>
      <c r="T217" s="8"/>
    </row>
    <row r="218" spans="1:20" s="51" customFormat="1" ht="21" customHeight="1">
      <c r="A218" s="1060" t="s">
        <v>21</v>
      </c>
      <c r="B218" s="1060"/>
      <c r="C218" s="1060"/>
      <c r="D218" s="1061"/>
      <c r="E218" s="942">
        <f>SUM(E219:E231)</f>
        <v>299</v>
      </c>
      <c r="F218" s="942">
        <f t="shared" ref="F218:S218" si="65">SUM(F219:F231)</f>
        <v>150</v>
      </c>
      <c r="G218" s="942">
        <f>SUM(G219:G231)</f>
        <v>149</v>
      </c>
      <c r="H218" s="942">
        <f>SUM(H219:H231)</f>
        <v>228</v>
      </c>
      <c r="I218" s="942">
        <f t="shared" si="65"/>
        <v>110</v>
      </c>
      <c r="J218" s="942">
        <f t="shared" si="65"/>
        <v>118</v>
      </c>
      <c r="K218" s="942">
        <f>SUM(K219:K231)</f>
        <v>71</v>
      </c>
      <c r="L218" s="942">
        <f t="shared" si="65"/>
        <v>40</v>
      </c>
      <c r="M218" s="942">
        <f t="shared" si="65"/>
        <v>31</v>
      </c>
      <c r="N218" s="942">
        <f t="shared" si="65"/>
        <v>0</v>
      </c>
      <c r="O218" s="942">
        <f t="shared" si="65"/>
        <v>0</v>
      </c>
      <c r="P218" s="942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3">
        <f>SUM(F219:G219)</f>
        <v>299</v>
      </c>
      <c r="F219" s="943">
        <f>I219+L219+O219+R219</f>
        <v>150</v>
      </c>
      <c r="G219" s="943">
        <f>J219+M219+P219+S219</f>
        <v>149</v>
      </c>
      <c r="H219" s="943">
        <f>SUM(I219:J219)</f>
        <v>228</v>
      </c>
      <c r="I219" s="943">
        <v>110</v>
      </c>
      <c r="J219" s="944">
        <v>118</v>
      </c>
      <c r="K219" s="943">
        <f>SUM(L219:M219)</f>
        <v>71</v>
      </c>
      <c r="L219" s="943">
        <v>40</v>
      </c>
      <c r="M219" s="943">
        <v>31</v>
      </c>
      <c r="N219" s="943">
        <f>SUM(O219:P219)</f>
        <v>0</v>
      </c>
      <c r="O219" s="943"/>
      <c r="P219" s="943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3">
        <f t="shared" ref="E220:E231" si="66">SUM(F220:G220)</f>
        <v>0</v>
      </c>
      <c r="F220" s="943">
        <f t="shared" ref="F220:G231" si="67">I220+L220+O220+R220</f>
        <v>0</v>
      </c>
      <c r="G220" s="943">
        <f>J220+M220+P220+S220</f>
        <v>0</v>
      </c>
      <c r="H220" s="943">
        <f>SUM(I220:J220)</f>
        <v>0</v>
      </c>
      <c r="I220" s="943"/>
      <c r="J220" s="944"/>
      <c r="K220" s="943">
        <f t="shared" ref="K220:K231" si="68">SUM(L220:M220)</f>
        <v>0</v>
      </c>
      <c r="L220" s="943"/>
      <c r="M220" s="943"/>
      <c r="N220" s="943">
        <f t="shared" ref="N220:N231" si="69">SUM(O220:P220)</f>
        <v>0</v>
      </c>
      <c r="O220" s="943"/>
      <c r="P220" s="943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3">
        <f t="shared" si="66"/>
        <v>0</v>
      </c>
      <c r="F221" s="943">
        <f t="shared" si="67"/>
        <v>0</v>
      </c>
      <c r="G221" s="943">
        <f t="shared" si="67"/>
        <v>0</v>
      </c>
      <c r="H221" s="943">
        <f t="shared" ref="H221:H231" si="71">SUM(I221:J221)</f>
        <v>0</v>
      </c>
      <c r="I221" s="943"/>
      <c r="J221" s="944"/>
      <c r="K221" s="943">
        <f t="shared" si="68"/>
        <v>0</v>
      </c>
      <c r="L221" s="943"/>
      <c r="M221" s="943"/>
      <c r="N221" s="943">
        <f t="shared" si="69"/>
        <v>0</v>
      </c>
      <c r="O221" s="943"/>
      <c r="P221" s="943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3">
        <f t="shared" si="66"/>
        <v>0</v>
      </c>
      <c r="F222" s="943">
        <f t="shared" si="67"/>
        <v>0</v>
      </c>
      <c r="G222" s="943">
        <f t="shared" si="67"/>
        <v>0</v>
      </c>
      <c r="H222" s="943">
        <f t="shared" si="71"/>
        <v>0</v>
      </c>
      <c r="I222" s="943"/>
      <c r="J222" s="944"/>
      <c r="K222" s="943">
        <f t="shared" si="68"/>
        <v>0</v>
      </c>
      <c r="L222" s="943"/>
      <c r="M222" s="943"/>
      <c r="N222" s="943">
        <f t="shared" si="69"/>
        <v>0</v>
      </c>
      <c r="O222" s="943"/>
      <c r="P222" s="943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3">
        <f t="shared" si="66"/>
        <v>0</v>
      </c>
      <c r="F223" s="943">
        <f t="shared" si="67"/>
        <v>0</v>
      </c>
      <c r="G223" s="943">
        <f t="shared" si="67"/>
        <v>0</v>
      </c>
      <c r="H223" s="943">
        <f t="shared" si="71"/>
        <v>0</v>
      </c>
      <c r="I223" s="943"/>
      <c r="J223" s="944"/>
      <c r="K223" s="943">
        <f t="shared" si="68"/>
        <v>0</v>
      </c>
      <c r="L223" s="943"/>
      <c r="M223" s="943"/>
      <c r="N223" s="943">
        <f t="shared" si="69"/>
        <v>0</v>
      </c>
      <c r="O223" s="943"/>
      <c r="P223" s="943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3">
        <f t="shared" si="66"/>
        <v>0</v>
      </c>
      <c r="F224" s="943">
        <f t="shared" si="67"/>
        <v>0</v>
      </c>
      <c r="G224" s="943">
        <f t="shared" si="67"/>
        <v>0</v>
      </c>
      <c r="H224" s="943">
        <f t="shared" si="71"/>
        <v>0</v>
      </c>
      <c r="I224" s="943"/>
      <c r="J224" s="944"/>
      <c r="K224" s="943">
        <f t="shared" si="68"/>
        <v>0</v>
      </c>
      <c r="L224" s="943"/>
      <c r="M224" s="943"/>
      <c r="N224" s="943">
        <f t="shared" si="69"/>
        <v>0</v>
      </c>
      <c r="O224" s="943"/>
      <c r="P224" s="943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3">
        <f t="shared" si="66"/>
        <v>0</v>
      </c>
      <c r="F225" s="943">
        <f t="shared" si="67"/>
        <v>0</v>
      </c>
      <c r="G225" s="943">
        <f t="shared" si="67"/>
        <v>0</v>
      </c>
      <c r="H225" s="943">
        <f t="shared" si="71"/>
        <v>0</v>
      </c>
      <c r="I225" s="943"/>
      <c r="J225" s="944"/>
      <c r="K225" s="943">
        <f t="shared" si="68"/>
        <v>0</v>
      </c>
      <c r="L225" s="943"/>
      <c r="M225" s="943"/>
      <c r="N225" s="943">
        <f t="shared" si="69"/>
        <v>0</v>
      </c>
      <c r="O225" s="943"/>
      <c r="P225" s="943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3">
        <f t="shared" si="66"/>
        <v>0</v>
      </c>
      <c r="F226" s="943">
        <f t="shared" si="67"/>
        <v>0</v>
      </c>
      <c r="G226" s="943">
        <f t="shared" si="67"/>
        <v>0</v>
      </c>
      <c r="H226" s="943">
        <f t="shared" si="71"/>
        <v>0</v>
      </c>
      <c r="I226" s="943"/>
      <c r="J226" s="944"/>
      <c r="K226" s="943">
        <f t="shared" si="68"/>
        <v>0</v>
      </c>
      <c r="L226" s="943"/>
      <c r="M226" s="943"/>
      <c r="N226" s="943">
        <f t="shared" si="69"/>
        <v>0</v>
      </c>
      <c r="O226" s="943"/>
      <c r="P226" s="943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3">
        <f t="shared" si="66"/>
        <v>0</v>
      </c>
      <c r="F227" s="943">
        <f t="shared" si="67"/>
        <v>0</v>
      </c>
      <c r="G227" s="943">
        <f t="shared" si="67"/>
        <v>0</v>
      </c>
      <c r="H227" s="943">
        <f t="shared" si="71"/>
        <v>0</v>
      </c>
      <c r="I227" s="943"/>
      <c r="J227" s="944"/>
      <c r="K227" s="943">
        <f t="shared" si="68"/>
        <v>0</v>
      </c>
      <c r="L227" s="943"/>
      <c r="M227" s="943"/>
      <c r="N227" s="943">
        <f t="shared" si="69"/>
        <v>0</v>
      </c>
      <c r="O227" s="943"/>
      <c r="P227" s="943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3">
        <f t="shared" si="66"/>
        <v>0</v>
      </c>
      <c r="F228" s="943">
        <f t="shared" si="67"/>
        <v>0</v>
      </c>
      <c r="G228" s="943">
        <f t="shared" si="67"/>
        <v>0</v>
      </c>
      <c r="H228" s="943">
        <f t="shared" si="71"/>
        <v>0</v>
      </c>
      <c r="I228" s="943"/>
      <c r="J228" s="944"/>
      <c r="K228" s="943">
        <f t="shared" si="68"/>
        <v>0</v>
      </c>
      <c r="L228" s="943"/>
      <c r="M228" s="943"/>
      <c r="N228" s="943">
        <f t="shared" si="69"/>
        <v>0</v>
      </c>
      <c r="O228" s="943"/>
      <c r="P228" s="943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3">
        <f t="shared" si="66"/>
        <v>0</v>
      </c>
      <c r="F229" s="943">
        <f t="shared" si="67"/>
        <v>0</v>
      </c>
      <c r="G229" s="943">
        <f t="shared" si="67"/>
        <v>0</v>
      </c>
      <c r="H229" s="943">
        <f t="shared" si="71"/>
        <v>0</v>
      </c>
      <c r="I229" s="943"/>
      <c r="J229" s="944"/>
      <c r="K229" s="943">
        <f t="shared" si="68"/>
        <v>0</v>
      </c>
      <c r="L229" s="943"/>
      <c r="M229" s="943"/>
      <c r="N229" s="943">
        <f t="shared" si="69"/>
        <v>0</v>
      </c>
      <c r="O229" s="943"/>
      <c r="P229" s="943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3">
        <f t="shared" si="66"/>
        <v>0</v>
      </c>
      <c r="F230" s="943">
        <f t="shared" si="67"/>
        <v>0</v>
      </c>
      <c r="G230" s="943">
        <f t="shared" si="67"/>
        <v>0</v>
      </c>
      <c r="H230" s="943">
        <f t="shared" si="71"/>
        <v>0</v>
      </c>
      <c r="I230" s="943"/>
      <c r="J230" s="944"/>
      <c r="K230" s="943">
        <f t="shared" si="68"/>
        <v>0</v>
      </c>
      <c r="L230" s="943"/>
      <c r="M230" s="943"/>
      <c r="N230" s="943">
        <f t="shared" si="69"/>
        <v>0</v>
      </c>
      <c r="O230" s="943"/>
      <c r="P230" s="943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5">
        <f t="shared" si="66"/>
        <v>0</v>
      </c>
      <c r="F231" s="945">
        <f t="shared" si="67"/>
        <v>0</v>
      </c>
      <c r="G231" s="945">
        <f t="shared" si="67"/>
        <v>0</v>
      </c>
      <c r="H231" s="945">
        <f t="shared" si="71"/>
        <v>0</v>
      </c>
      <c r="I231" s="946"/>
      <c r="J231" s="935"/>
      <c r="K231" s="945">
        <f t="shared" si="68"/>
        <v>0</v>
      </c>
      <c r="L231" s="946"/>
      <c r="M231" s="935"/>
      <c r="N231" s="945">
        <f t="shared" si="69"/>
        <v>0</v>
      </c>
      <c r="O231" s="935"/>
      <c r="P231" s="935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8" t="s">
        <v>3</v>
      </c>
      <c r="B239" s="1248"/>
      <c r="C239" s="1248"/>
      <c r="D239" s="1249"/>
      <c r="E239" s="194"/>
      <c r="F239" s="195"/>
      <c r="G239" s="196"/>
      <c r="H239" s="1254" t="s">
        <v>337</v>
      </c>
      <c r="I239" s="1255"/>
      <c r="J239" s="1255"/>
      <c r="K239" s="1255"/>
      <c r="L239" s="1255"/>
      <c r="M239" s="1255"/>
      <c r="N239" s="1255"/>
      <c r="O239" s="1255"/>
      <c r="P239" s="1255"/>
      <c r="Q239" s="1255"/>
      <c r="R239" s="1255"/>
      <c r="S239" s="1256"/>
      <c r="T239" s="669"/>
    </row>
    <row r="240" spans="1:20" s="667" customFormat="1" ht="18" customHeight="1">
      <c r="A240" s="1250"/>
      <c r="B240" s="1250"/>
      <c r="C240" s="1250"/>
      <c r="D240" s="1251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7" t="s">
        <v>134</v>
      </c>
      <c r="O240" s="1257"/>
      <c r="P240" s="1257"/>
      <c r="Q240" s="1257"/>
      <c r="R240" s="1257"/>
      <c r="S240" s="1258"/>
      <c r="T240" s="654"/>
    </row>
    <row r="241" spans="1:20" s="667" customFormat="1" ht="18" customHeight="1">
      <c r="A241" s="1250"/>
      <c r="B241" s="1250"/>
      <c r="C241" s="1250"/>
      <c r="D241" s="1251"/>
      <c r="E241" s="1259" t="s">
        <v>7</v>
      </c>
      <c r="F241" s="1260"/>
      <c r="G241" s="1261"/>
      <c r="H241" s="1259" t="s">
        <v>133</v>
      </c>
      <c r="I241" s="1260"/>
      <c r="J241" s="1261"/>
      <c r="K241" s="1259" t="s">
        <v>89</v>
      </c>
      <c r="L241" s="1260"/>
      <c r="M241" s="1261"/>
      <c r="N241" s="1262" t="s">
        <v>100</v>
      </c>
      <c r="O241" s="1262"/>
      <c r="P241" s="1262"/>
      <c r="Q241" s="1262"/>
      <c r="R241" s="1262"/>
      <c r="S241" s="1263"/>
      <c r="T241" s="679" t="s">
        <v>5</v>
      </c>
    </row>
    <row r="242" spans="1:20" s="667" customFormat="1" ht="19.5" customHeight="1">
      <c r="A242" s="1250"/>
      <c r="B242" s="1250"/>
      <c r="C242" s="1250"/>
      <c r="D242" s="1251"/>
      <c r="E242" s="1259" t="s">
        <v>11</v>
      </c>
      <c r="F242" s="1260"/>
      <c r="G242" s="1261"/>
      <c r="H242" s="1259" t="s">
        <v>138</v>
      </c>
      <c r="I242" s="1260"/>
      <c r="J242" s="1261"/>
      <c r="K242" s="1259" t="s">
        <v>95</v>
      </c>
      <c r="L242" s="1260"/>
      <c r="M242" s="1261"/>
      <c r="N242" s="1264" t="s">
        <v>300</v>
      </c>
      <c r="O242" s="1264"/>
      <c r="P242" s="1265"/>
      <c r="Q242" s="1266" t="s">
        <v>307</v>
      </c>
      <c r="R242" s="1267"/>
      <c r="S242" s="1268"/>
      <c r="T242" s="670"/>
    </row>
    <row r="243" spans="1:20" s="667" customFormat="1" ht="19.5" customHeight="1">
      <c r="A243" s="1250"/>
      <c r="B243" s="1250"/>
      <c r="C243" s="1250"/>
      <c r="D243" s="1251"/>
      <c r="E243" s="933"/>
      <c r="F243" s="934"/>
      <c r="G243" s="935"/>
      <c r="H243" s="933"/>
      <c r="I243" s="934"/>
      <c r="J243" s="935"/>
      <c r="K243" s="933"/>
      <c r="L243" s="934"/>
      <c r="M243" s="935"/>
      <c r="N243" s="1170" t="s">
        <v>98</v>
      </c>
      <c r="O243" s="1170"/>
      <c r="P243" s="1171"/>
      <c r="Q243" s="1243" t="s">
        <v>99</v>
      </c>
      <c r="R243" s="1244"/>
      <c r="S243" s="1245"/>
      <c r="T243" s="670"/>
    </row>
    <row r="244" spans="1:20" s="667" customFormat="1" ht="19.5" customHeight="1">
      <c r="A244" s="1250"/>
      <c r="B244" s="1250"/>
      <c r="C244" s="1250"/>
      <c r="D244" s="1251"/>
      <c r="E244" s="936" t="s">
        <v>7</v>
      </c>
      <c r="F244" s="936" t="s">
        <v>167</v>
      </c>
      <c r="G244" s="937" t="s">
        <v>168</v>
      </c>
      <c r="H244" s="936" t="s">
        <v>7</v>
      </c>
      <c r="I244" s="936" t="s">
        <v>167</v>
      </c>
      <c r="J244" s="937" t="s">
        <v>168</v>
      </c>
      <c r="K244" s="936" t="s">
        <v>7</v>
      </c>
      <c r="L244" s="936" t="s">
        <v>167</v>
      </c>
      <c r="M244" s="937" t="s">
        <v>168</v>
      </c>
      <c r="N244" s="938" t="s">
        <v>7</v>
      </c>
      <c r="O244" s="938" t="s">
        <v>167</v>
      </c>
      <c r="P244" s="937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52"/>
      <c r="B245" s="1252"/>
      <c r="C245" s="1252"/>
      <c r="D245" s="1253"/>
      <c r="E245" s="939" t="s">
        <v>11</v>
      </c>
      <c r="F245" s="939" t="s">
        <v>169</v>
      </c>
      <c r="G245" s="940" t="s">
        <v>170</v>
      </c>
      <c r="H245" s="939" t="s">
        <v>11</v>
      </c>
      <c r="I245" s="939" t="s">
        <v>169</v>
      </c>
      <c r="J245" s="940" t="s">
        <v>170</v>
      </c>
      <c r="K245" s="939" t="s">
        <v>11</v>
      </c>
      <c r="L245" s="939" t="s">
        <v>169</v>
      </c>
      <c r="M245" s="940" t="s">
        <v>170</v>
      </c>
      <c r="N245" s="939" t="s">
        <v>11</v>
      </c>
      <c r="O245" s="939" t="s">
        <v>169</v>
      </c>
      <c r="P245" s="940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6"/>
      <c r="F246" s="936"/>
      <c r="G246" s="937"/>
      <c r="H246" s="936"/>
      <c r="I246" s="936"/>
      <c r="J246" s="937"/>
      <c r="K246" s="936"/>
      <c r="L246" s="936"/>
      <c r="M246" s="937"/>
      <c r="N246" s="936"/>
      <c r="O246" s="936"/>
      <c r="P246" s="936"/>
      <c r="Q246" s="680"/>
      <c r="R246" s="680"/>
      <c r="S246" s="681"/>
      <c r="T246" s="654"/>
    </row>
    <row r="247" spans="1:20" s="652" customFormat="1" ht="21" customHeight="1">
      <c r="A247" s="1246" t="s">
        <v>21</v>
      </c>
      <c r="B247" s="1246"/>
      <c r="C247" s="1246"/>
      <c r="D247" s="1247"/>
      <c r="E247" s="957">
        <f>H247+K247+N247+Q247</f>
        <v>3087</v>
      </c>
      <c r="F247" s="957">
        <f t="shared" ref="F247:G260" si="72">I247+L247+O247+R247</f>
        <v>1620</v>
      </c>
      <c r="G247" s="957">
        <f t="shared" si="72"/>
        <v>1467</v>
      </c>
      <c r="H247" s="957">
        <f t="shared" ref="H247:S247" si="73">SUM(H248:H260)</f>
        <v>731</v>
      </c>
      <c r="I247" s="957">
        <f t="shared" si="73"/>
        <v>393</v>
      </c>
      <c r="J247" s="957">
        <f t="shared" si="73"/>
        <v>338</v>
      </c>
      <c r="K247" s="957">
        <f t="shared" si="73"/>
        <v>1725</v>
      </c>
      <c r="L247" s="957">
        <f t="shared" si="73"/>
        <v>890</v>
      </c>
      <c r="M247" s="957">
        <f t="shared" si="73"/>
        <v>835</v>
      </c>
      <c r="N247" s="957">
        <f t="shared" si="73"/>
        <v>631</v>
      </c>
      <c r="O247" s="957">
        <f t="shared" si="73"/>
        <v>337</v>
      </c>
      <c r="P247" s="957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8">
        <f t="shared" ref="E248:E260" si="74">H248+K248+N248+Q248</f>
        <v>3087</v>
      </c>
      <c r="F248" s="958">
        <f t="shared" si="72"/>
        <v>1620</v>
      </c>
      <c r="G248" s="958">
        <f t="shared" si="72"/>
        <v>1467</v>
      </c>
      <c r="H248" s="959">
        <f>SUM(I248:J248)</f>
        <v>731</v>
      </c>
      <c r="I248" s="960">
        <v>393</v>
      </c>
      <c r="J248" s="960">
        <v>338</v>
      </c>
      <c r="K248" s="959">
        <f>SUM(L248:M248)</f>
        <v>1725</v>
      </c>
      <c r="L248" s="960">
        <v>890</v>
      </c>
      <c r="M248" s="960">
        <v>835</v>
      </c>
      <c r="N248" s="959">
        <f>SUM(O248:P248)</f>
        <v>631</v>
      </c>
      <c r="O248" s="960">
        <v>337</v>
      </c>
      <c r="P248" s="960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8">
        <f t="shared" si="74"/>
        <v>0</v>
      </c>
      <c r="F249" s="958">
        <f t="shared" si="72"/>
        <v>0</v>
      </c>
      <c r="G249" s="958">
        <f t="shared" si="72"/>
        <v>0</v>
      </c>
      <c r="H249" s="959">
        <f t="shared" ref="H249:H260" si="75">SUM(I249:J249)</f>
        <v>0</v>
      </c>
      <c r="I249" s="960"/>
      <c r="J249" s="960"/>
      <c r="K249" s="959">
        <f t="shared" ref="K249:K260" si="76">SUM(L249:M249)</f>
        <v>0</v>
      </c>
      <c r="L249" s="960"/>
      <c r="M249" s="960"/>
      <c r="N249" s="959">
        <f t="shared" ref="N249:N260" si="77">SUM(O249:P249)</f>
        <v>0</v>
      </c>
      <c r="O249" s="960"/>
      <c r="P249" s="960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8">
        <f t="shared" si="74"/>
        <v>0</v>
      </c>
      <c r="F250" s="958">
        <f t="shared" si="72"/>
        <v>0</v>
      </c>
      <c r="G250" s="958">
        <f t="shared" si="72"/>
        <v>0</v>
      </c>
      <c r="H250" s="959">
        <f t="shared" si="75"/>
        <v>0</v>
      </c>
      <c r="I250" s="960"/>
      <c r="J250" s="960"/>
      <c r="K250" s="959">
        <f t="shared" si="76"/>
        <v>0</v>
      </c>
      <c r="L250" s="960"/>
      <c r="M250" s="960"/>
      <c r="N250" s="959">
        <f t="shared" si="77"/>
        <v>0</v>
      </c>
      <c r="O250" s="960"/>
      <c r="P250" s="960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8">
        <f t="shared" si="74"/>
        <v>0</v>
      </c>
      <c r="F251" s="958">
        <f t="shared" si="72"/>
        <v>0</v>
      </c>
      <c r="G251" s="958">
        <f t="shared" si="72"/>
        <v>0</v>
      </c>
      <c r="H251" s="959">
        <f t="shared" si="75"/>
        <v>0</v>
      </c>
      <c r="I251" s="960"/>
      <c r="J251" s="960"/>
      <c r="K251" s="959">
        <f t="shared" si="76"/>
        <v>0</v>
      </c>
      <c r="L251" s="960"/>
      <c r="M251" s="960"/>
      <c r="N251" s="959">
        <f t="shared" si="77"/>
        <v>0</v>
      </c>
      <c r="O251" s="960"/>
      <c r="P251" s="960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8">
        <f t="shared" si="74"/>
        <v>0</v>
      </c>
      <c r="F252" s="958">
        <f t="shared" si="72"/>
        <v>0</v>
      </c>
      <c r="G252" s="958">
        <f t="shared" si="72"/>
        <v>0</v>
      </c>
      <c r="H252" s="959">
        <f t="shared" si="75"/>
        <v>0</v>
      </c>
      <c r="I252" s="960"/>
      <c r="J252" s="960"/>
      <c r="K252" s="959">
        <f t="shared" si="76"/>
        <v>0</v>
      </c>
      <c r="L252" s="960"/>
      <c r="M252" s="960"/>
      <c r="N252" s="959">
        <f t="shared" si="77"/>
        <v>0</v>
      </c>
      <c r="O252" s="960"/>
      <c r="P252" s="960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8">
        <f t="shared" si="74"/>
        <v>0</v>
      </c>
      <c r="F253" s="958">
        <f t="shared" si="72"/>
        <v>0</v>
      </c>
      <c r="G253" s="958">
        <f t="shared" si="72"/>
        <v>0</v>
      </c>
      <c r="H253" s="959">
        <f t="shared" si="75"/>
        <v>0</v>
      </c>
      <c r="I253" s="960"/>
      <c r="J253" s="960"/>
      <c r="K253" s="959">
        <f t="shared" si="76"/>
        <v>0</v>
      </c>
      <c r="L253" s="960"/>
      <c r="M253" s="960"/>
      <c r="N253" s="959">
        <f t="shared" si="77"/>
        <v>0</v>
      </c>
      <c r="O253" s="960"/>
      <c r="P253" s="960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8">
        <f t="shared" si="74"/>
        <v>0</v>
      </c>
      <c r="F254" s="958">
        <f t="shared" si="72"/>
        <v>0</v>
      </c>
      <c r="G254" s="958">
        <f t="shared" si="72"/>
        <v>0</v>
      </c>
      <c r="H254" s="959">
        <f t="shared" si="75"/>
        <v>0</v>
      </c>
      <c r="I254" s="960"/>
      <c r="J254" s="960"/>
      <c r="K254" s="959">
        <f t="shared" si="76"/>
        <v>0</v>
      </c>
      <c r="L254" s="960"/>
      <c r="M254" s="960"/>
      <c r="N254" s="959">
        <f t="shared" si="77"/>
        <v>0</v>
      </c>
      <c r="O254" s="960"/>
      <c r="P254" s="960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8">
        <f t="shared" si="74"/>
        <v>0</v>
      </c>
      <c r="F255" s="958">
        <f t="shared" si="72"/>
        <v>0</v>
      </c>
      <c r="G255" s="958">
        <f t="shared" si="72"/>
        <v>0</v>
      </c>
      <c r="H255" s="959">
        <f t="shared" si="75"/>
        <v>0</v>
      </c>
      <c r="I255" s="960"/>
      <c r="J255" s="960"/>
      <c r="K255" s="959">
        <f t="shared" si="76"/>
        <v>0</v>
      </c>
      <c r="L255" s="960"/>
      <c r="M255" s="960"/>
      <c r="N255" s="959">
        <f t="shared" si="77"/>
        <v>0</v>
      </c>
      <c r="O255" s="960"/>
      <c r="P255" s="960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8">
        <f t="shared" si="74"/>
        <v>0</v>
      </c>
      <c r="F256" s="958">
        <f t="shared" si="72"/>
        <v>0</v>
      </c>
      <c r="G256" s="958">
        <f t="shared" si="72"/>
        <v>0</v>
      </c>
      <c r="H256" s="959">
        <f t="shared" si="75"/>
        <v>0</v>
      </c>
      <c r="I256" s="960"/>
      <c r="J256" s="960"/>
      <c r="K256" s="959">
        <f t="shared" si="76"/>
        <v>0</v>
      </c>
      <c r="L256" s="960"/>
      <c r="M256" s="960"/>
      <c r="N256" s="959">
        <f t="shared" si="77"/>
        <v>0</v>
      </c>
      <c r="O256" s="960"/>
      <c r="P256" s="960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8">
        <f t="shared" si="74"/>
        <v>0</v>
      </c>
      <c r="F257" s="958">
        <f t="shared" si="72"/>
        <v>0</v>
      </c>
      <c r="G257" s="958">
        <f t="shared" si="72"/>
        <v>0</v>
      </c>
      <c r="H257" s="959">
        <f t="shared" si="75"/>
        <v>0</v>
      </c>
      <c r="I257" s="960"/>
      <c r="J257" s="960"/>
      <c r="K257" s="959">
        <f t="shared" si="76"/>
        <v>0</v>
      </c>
      <c r="L257" s="960"/>
      <c r="M257" s="960"/>
      <c r="N257" s="959">
        <f t="shared" si="77"/>
        <v>0</v>
      </c>
      <c r="O257" s="960"/>
      <c r="P257" s="960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8">
        <f t="shared" si="74"/>
        <v>0</v>
      </c>
      <c r="F258" s="958">
        <f t="shared" si="72"/>
        <v>0</v>
      </c>
      <c r="G258" s="958">
        <f t="shared" si="72"/>
        <v>0</v>
      </c>
      <c r="H258" s="959">
        <f t="shared" si="75"/>
        <v>0</v>
      </c>
      <c r="I258" s="960"/>
      <c r="J258" s="960"/>
      <c r="K258" s="959">
        <f t="shared" si="76"/>
        <v>0</v>
      </c>
      <c r="L258" s="960"/>
      <c r="M258" s="960"/>
      <c r="N258" s="959">
        <f t="shared" si="77"/>
        <v>0</v>
      </c>
      <c r="O258" s="960"/>
      <c r="P258" s="960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8">
        <f t="shared" si="74"/>
        <v>0</v>
      </c>
      <c r="F259" s="958">
        <f t="shared" si="72"/>
        <v>0</v>
      </c>
      <c r="G259" s="958">
        <f t="shared" si="72"/>
        <v>0</v>
      </c>
      <c r="H259" s="959">
        <f t="shared" si="75"/>
        <v>0</v>
      </c>
      <c r="I259" s="960"/>
      <c r="J259" s="960"/>
      <c r="K259" s="959">
        <f t="shared" si="76"/>
        <v>0</v>
      </c>
      <c r="L259" s="960"/>
      <c r="M259" s="960"/>
      <c r="N259" s="959">
        <f t="shared" si="77"/>
        <v>0</v>
      </c>
      <c r="O259" s="960"/>
      <c r="P259" s="960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1">
        <f t="shared" si="74"/>
        <v>0</v>
      </c>
      <c r="F260" s="961">
        <f t="shared" si="72"/>
        <v>0</v>
      </c>
      <c r="G260" s="961">
        <f t="shared" si="72"/>
        <v>0</v>
      </c>
      <c r="H260" s="962">
        <f t="shared" si="75"/>
        <v>0</v>
      </c>
      <c r="I260" s="963"/>
      <c r="J260" s="963"/>
      <c r="K260" s="962">
        <f t="shared" si="76"/>
        <v>0</v>
      </c>
      <c r="L260" s="963"/>
      <c r="M260" s="963"/>
      <c r="N260" s="962">
        <f t="shared" si="77"/>
        <v>0</v>
      </c>
      <c r="O260" s="963"/>
      <c r="P260" s="963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2017-10-30T17:43:26Z</dcterms:modified>
</cp:coreProperties>
</file>