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9 สถิติการคลัง\"/>
    </mc:Choice>
  </mc:AlternateContent>
  <bookViews>
    <workbookView xWindow="0" yWindow="0" windowWidth="20490" windowHeight="7395"/>
  </bookViews>
  <sheets>
    <sheet name="T-19.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4" i="1"/>
  <c r="I13" i="1" s="1"/>
  <c r="J14" i="1"/>
  <c r="J13" i="1" s="1"/>
  <c r="I15" i="1"/>
  <c r="J15" i="1"/>
  <c r="I16" i="1"/>
  <c r="J16" i="1"/>
  <c r="I17" i="1"/>
  <c r="J17" i="1"/>
  <c r="I18" i="1"/>
  <c r="J18" i="1"/>
  <c r="I19" i="1"/>
  <c r="J19" i="1"/>
  <c r="I20" i="1"/>
  <c r="J20" i="1"/>
  <c r="E21" i="1"/>
  <c r="F21" i="1"/>
  <c r="G21" i="1"/>
  <c r="H21" i="1"/>
  <c r="I22" i="1"/>
  <c r="I21" i="1" s="1"/>
  <c r="J22" i="1"/>
  <c r="I23" i="1"/>
  <c r="J23" i="1"/>
  <c r="I24" i="1"/>
  <c r="J24" i="1"/>
  <c r="I25" i="1"/>
  <c r="J25" i="1"/>
  <c r="J21" i="1" s="1"/>
  <c r="I26" i="1"/>
  <c r="J26" i="1"/>
  <c r="I27" i="1"/>
  <c r="J27" i="1"/>
</calcChain>
</file>

<file path=xl/sharedStrings.xml><?xml version="1.0" encoding="utf-8"?>
<sst xmlns="http://schemas.openxmlformats.org/spreadsheetml/2006/main" count="80" uniqueCount="50">
  <si>
    <t xml:space="preserve"> Source: Nong Bua Lam Phu Provincial Office of Local Administration</t>
  </si>
  <si>
    <t xml:space="preserve">     ที่มา:  สำนักงานส่งเสริมการปกครองท้องถิ่นจังหวัดหนองบัวลำภู</t>
  </si>
  <si>
    <t>Others</t>
  </si>
  <si>
    <t xml:space="preserve">                   -</t>
  </si>
  <si>
    <t>งบรายจ่ายอื่น</t>
  </si>
  <si>
    <t>Subsidies</t>
  </si>
  <si>
    <t>งบอุดหนุน</t>
  </si>
  <si>
    <t>Investments</t>
  </si>
  <si>
    <t>งบลงทุน</t>
  </si>
  <si>
    <t>Operations</t>
  </si>
  <si>
    <t>งบดำเนินงาน</t>
  </si>
  <si>
    <t>Personnel</t>
  </si>
  <si>
    <t>งบบุคลากร</t>
  </si>
  <si>
    <t>Central fund</t>
  </si>
  <si>
    <t>งบกลาง</t>
  </si>
  <si>
    <t>Total of Expenditure</t>
  </si>
  <si>
    <t>รายจ่ายรวม</t>
  </si>
  <si>
    <t>อื่น ๆ</t>
  </si>
  <si>
    <t>เงินอุดหนุน</t>
  </si>
  <si>
    <t>Miscellaneous</t>
  </si>
  <si>
    <t>เบ็ดเตล็ด</t>
  </si>
  <si>
    <t>Public utilities and commerce</t>
  </si>
  <si>
    <t>สาธารณูปโภค และการพาณิชย์</t>
  </si>
  <si>
    <t>Property</t>
  </si>
  <si>
    <t>ทรัพย์สิน</t>
  </si>
  <si>
    <t>Fees, License fees and fines</t>
  </si>
  <si>
    <t>ค่าธรรมเนียม ใบอนุญาตและค่าปรับ</t>
  </si>
  <si>
    <t>Taxes and duties</t>
  </si>
  <si>
    <t>ภาษีอากร</t>
  </si>
  <si>
    <t>Total of Revenue</t>
  </si>
  <si>
    <t>รายได้รวม</t>
  </si>
  <si>
    <t>Organization</t>
  </si>
  <si>
    <t>Municipality</t>
  </si>
  <si>
    <t>Administration</t>
  </si>
  <si>
    <t>เทศบาล</t>
  </si>
  <si>
    <t xml:space="preserve">Subdistrict  </t>
  </si>
  <si>
    <t xml:space="preserve">Provincial </t>
  </si>
  <si>
    <t>Type</t>
  </si>
  <si>
    <t>ส่วนตำบล</t>
  </si>
  <si>
    <t>ส่วนจังหวัด</t>
  </si>
  <si>
    <t>องค์การบริหาร</t>
  </si>
  <si>
    <t>2559 (2016)</t>
  </si>
  <si>
    <t>2558 (2015)</t>
  </si>
  <si>
    <t>ประเภท</t>
  </si>
  <si>
    <t>(บาท  Baht)</t>
  </si>
  <si>
    <t>Fiscal Years 2015 - 2016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</si>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</sst>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"/>
    <numFmt numFmtId="188" formatCode="0.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5" xfId="0" applyNumberFormat="1" applyFont="1" applyBorder="1" applyAlignment="1"/>
    <xf numFmtId="187" fontId="4" fillId="0" borderId="5" xfId="0" quotePrefix="1" applyNumberFormat="1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187" fontId="2" fillId="0" borderId="6" xfId="0" applyNumberFormat="1" applyFont="1" applyBorder="1" applyAlignment="1"/>
    <xf numFmtId="0" fontId="4" fillId="0" borderId="5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6" xfId="0" applyNumberFormat="1" applyFont="1" applyBorder="1" applyAlignment="1"/>
    <xf numFmtId="0" fontId="2" fillId="0" borderId="5" xfId="0" applyFont="1" applyBorder="1"/>
    <xf numFmtId="187" fontId="2" fillId="0" borderId="5" xfId="0" quotePrefix="1" applyNumberFormat="1" applyFont="1" applyBorder="1" applyAlignment="1"/>
    <xf numFmtId="187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523875</xdr:colOff>
      <xdr:row>0</xdr:row>
      <xdr:rowOff>190500</xdr:rowOff>
    </xdr:from>
    <xdr:to>
      <xdr:col>17</xdr:col>
      <xdr:colOff>438150</xdr:colOff>
      <xdr:row>31</xdr:row>
      <xdr:rowOff>19050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1658600" y="190500"/>
          <a:ext cx="523875" cy="6324600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542925</xdr:colOff>
      <xdr:row>0</xdr:row>
      <xdr:rowOff>161925</xdr:rowOff>
    </xdr:from>
    <xdr:to>
      <xdr:col>17</xdr:col>
      <xdr:colOff>457200</xdr:colOff>
      <xdr:row>30</xdr:row>
      <xdr:rowOff>190500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1677650" y="161925"/>
          <a:ext cx="523875" cy="6324600"/>
          <a:chOff x="996" y="0"/>
          <a:chExt cx="55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142871</xdr:colOff>
      <xdr:row>5</xdr:row>
      <xdr:rowOff>142871</xdr:rowOff>
    </xdr:from>
    <xdr:to>
      <xdr:col>18</xdr:col>
      <xdr:colOff>342899</xdr:colOff>
      <xdr:row>9</xdr:row>
      <xdr:rowOff>95250</xdr:rowOff>
    </xdr:to>
    <xdr:sp macro="" textlink="">
      <xdr:nvSpPr>
        <xdr:cNvPr id="10" name="AutoShape 20"/>
        <xdr:cNvSpPr>
          <a:spLocks noChangeArrowheads="1"/>
        </xdr:cNvSpPr>
      </xdr:nvSpPr>
      <xdr:spPr bwMode="auto">
        <a:xfrm rot="10800000">
          <a:off x="9286871" y="1523996"/>
          <a:ext cx="2028828" cy="1057279"/>
        </a:xfrm>
        <a:prstGeom prst="wedgeRoundRectCallout">
          <a:avLst>
            <a:gd name="adj1" fmla="val -40100"/>
            <a:gd name="adj2" fmla="val 87531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&#3613;&#3656;&#3634;&#3618;&#3623;&#3636;&#3594;&#3634;&#3585;&#3634;&#3619;&#3626;&#3606;&#3636;&#3605;&#3636;&#3649;&#3621;&#3632;&#3623;&#3634;&#3591;&#3649;&#3612;&#3609;/&#3605;&#3634;&#3619;&#3634;&#3591;&#3586;&#3657;&#3629;&#3617;&#3641;&#3621;&#3626;&#3606;&#3636;&#3605;&#3636;&#3592;&#3634;&#3585;&#3626;&#3656;&#3623;&#3609;&#3585;&#3621;&#3634;&#3591;%202560/&#3619;&#3634;&#3618;&#3591;&#3634;&#3609;&#3626;&#3606;&#3636;&#3605;&#3636;&#3592;&#3633;&#3591;&#3627;&#3623;&#3633;&#3604;%202560%20&#3613;&#3656;&#3634;&#3618;&#3626;&#3640;&#3614;&#3619;&#3619;&#3603;/Template-60/&#3626;&#3656;&#3623;&#3609;&#3648;&#3609;&#3639;&#3657;&#3629;&#3627;&#3634;/&#3605;&#3634;&#3619;&#3634;&#3591;&#3626;&#3606;&#3636;&#3605;&#3636;%20-21%20&#3626;&#3634;&#3586;&#3634;/19.1&#3626;&#3606;&#3636;&#3605;&#3636;&#3585;&#3634;&#3619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2"/>
      <sheetName val="T-19.3"/>
      <sheetName val="T-19.4"/>
      <sheetName val="T-19.5"/>
    </sheetNames>
    <sheetDataSet>
      <sheetData sheetId="0">
        <row r="12">
          <cell r="E12">
            <v>169496370.46000001</v>
          </cell>
          <cell r="F12">
            <v>15222469.5</v>
          </cell>
          <cell r="G12">
            <v>16117142.620000001</v>
          </cell>
          <cell r="H12">
            <v>28145822.68</v>
          </cell>
          <cell r="I12">
            <v>4166295.39</v>
          </cell>
          <cell r="J12">
            <v>7587945996.789999</v>
          </cell>
          <cell r="K12">
            <v>201769126.84</v>
          </cell>
          <cell r="L12">
            <v>70861794.929999992</v>
          </cell>
          <cell r="M12">
            <v>351440350.94</v>
          </cell>
          <cell r="N12">
            <v>244144446.93000001</v>
          </cell>
          <cell r="O12">
            <v>109212688.23999999</v>
          </cell>
          <cell r="P12">
            <v>93975624.780000001</v>
          </cell>
          <cell r="Q12">
            <v>28347300.030000001</v>
          </cell>
        </row>
      </sheetData>
      <sheetData sheetId="1">
        <row r="14">
          <cell r="E14">
            <v>275881765.87</v>
          </cell>
          <cell r="F14">
            <v>25315644.969999999</v>
          </cell>
          <cell r="G14">
            <v>6461774.2499999991</v>
          </cell>
          <cell r="H14">
            <v>6988123.2300000004</v>
          </cell>
          <cell r="I14">
            <v>4411940.6099999994</v>
          </cell>
          <cell r="J14">
            <v>645752353.96000004</v>
          </cell>
          <cell r="K14">
            <v>194530710.81999999</v>
          </cell>
          <cell r="L14">
            <v>119034586.67</v>
          </cell>
          <cell r="M14">
            <v>370128456.82999998</v>
          </cell>
          <cell r="N14">
            <v>237272897.18000001</v>
          </cell>
          <cell r="O14">
            <v>164002961.12300003</v>
          </cell>
          <cell r="P14">
            <v>168883145.16</v>
          </cell>
          <cell r="Q14">
            <v>24953711.799999997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2" workbookViewId="0">
      <selection activeCell="D33" sqref="D33:J36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4.42578125" style="1" customWidth="1"/>
    <col min="4" max="4" width="16.5703125" style="1" customWidth="1"/>
    <col min="5" max="10" width="14.28515625" style="1" customWidth="1"/>
    <col min="11" max="11" width="1.85546875" style="1" customWidth="1"/>
    <col min="12" max="12" width="24.710937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2" s="58" customFormat="1" x14ac:dyDescent="0.3">
      <c r="B1" s="60" t="s">
        <v>49</v>
      </c>
      <c r="C1" s="57">
        <v>19.100000000000001</v>
      </c>
      <c r="D1" s="60" t="s">
        <v>48</v>
      </c>
      <c r="E1" s="60"/>
      <c r="F1" s="60"/>
      <c r="G1" s="60"/>
    </row>
    <row r="2" spans="1:12" s="53" customFormat="1" x14ac:dyDescent="0.3">
      <c r="B2" s="58" t="s">
        <v>47</v>
      </c>
      <c r="C2" s="57">
        <v>19.100000000000001</v>
      </c>
      <c r="D2" s="56" t="s">
        <v>46</v>
      </c>
      <c r="E2" s="55"/>
      <c r="F2" s="55"/>
      <c r="G2" s="55"/>
    </row>
    <row r="3" spans="1:12" s="53" customFormat="1" x14ac:dyDescent="0.3">
      <c r="B3" s="58"/>
      <c r="C3" s="57"/>
      <c r="D3" s="56" t="s">
        <v>45</v>
      </c>
      <c r="E3" s="55"/>
      <c r="F3" s="55"/>
      <c r="G3" s="59"/>
    </row>
    <row r="4" spans="1:12" s="53" customFormat="1" ht="16.5" customHeight="1" x14ac:dyDescent="0.3">
      <c r="B4" s="58"/>
      <c r="C4" s="57"/>
      <c r="D4" s="56"/>
      <c r="E4" s="55"/>
      <c r="F4" s="55"/>
      <c r="G4" s="55"/>
      <c r="L4" s="54" t="s">
        <v>44</v>
      </c>
    </row>
    <row r="5" spans="1:12" s="1" customFormat="1" ht="6" customHeight="1" x14ac:dyDescent="0.3"/>
    <row r="6" spans="1:12" s="2" customFormat="1" ht="17.25" x14ac:dyDescent="0.3">
      <c r="A6" s="52" t="s">
        <v>43</v>
      </c>
      <c r="B6" s="51"/>
      <c r="C6" s="51"/>
      <c r="D6" s="50"/>
      <c r="E6" s="49" t="s">
        <v>42</v>
      </c>
      <c r="F6" s="48"/>
      <c r="G6" s="47"/>
      <c r="H6" s="49" t="s">
        <v>41</v>
      </c>
      <c r="I6" s="48"/>
      <c r="J6" s="47"/>
      <c r="K6" s="10"/>
      <c r="L6" s="10"/>
    </row>
    <row r="7" spans="1:12" s="2" customFormat="1" ht="21" customHeight="1" x14ac:dyDescent="0.3">
      <c r="A7" s="46"/>
      <c r="B7" s="45"/>
      <c r="C7" s="45"/>
      <c r="D7" s="42"/>
      <c r="E7" s="40" t="s">
        <v>40</v>
      </c>
      <c r="G7" s="40" t="s">
        <v>40</v>
      </c>
      <c r="H7" s="40" t="s">
        <v>40</v>
      </c>
      <c r="J7" s="40" t="s">
        <v>40</v>
      </c>
      <c r="K7" s="9"/>
      <c r="L7" s="9"/>
    </row>
    <row r="8" spans="1:12" s="2" customFormat="1" ht="21" customHeight="1" x14ac:dyDescent="0.3">
      <c r="A8" s="43"/>
      <c r="B8" s="43"/>
      <c r="C8" s="43"/>
      <c r="D8" s="42"/>
      <c r="E8" s="44" t="s">
        <v>39</v>
      </c>
      <c r="F8" s="40"/>
      <c r="G8" s="44" t="s">
        <v>38</v>
      </c>
      <c r="H8" s="40" t="s">
        <v>39</v>
      </c>
      <c r="I8" s="40"/>
      <c r="J8" s="40" t="s">
        <v>38</v>
      </c>
      <c r="K8" s="11"/>
      <c r="L8" s="11" t="s">
        <v>37</v>
      </c>
    </row>
    <row r="9" spans="1:12" s="2" customFormat="1" ht="21" customHeight="1" x14ac:dyDescent="0.3">
      <c r="A9" s="43"/>
      <c r="B9" s="43"/>
      <c r="C9" s="43"/>
      <c r="D9" s="42"/>
      <c r="E9" s="40" t="s">
        <v>36</v>
      </c>
      <c r="F9" s="32"/>
      <c r="G9" s="40" t="s">
        <v>35</v>
      </c>
      <c r="H9" s="40" t="s">
        <v>36</v>
      </c>
      <c r="I9" s="32"/>
      <c r="J9" s="40" t="s">
        <v>35</v>
      </c>
      <c r="K9" s="11"/>
      <c r="L9" s="11"/>
    </row>
    <row r="10" spans="1:12" s="2" customFormat="1" ht="21" customHeight="1" x14ac:dyDescent="0.3">
      <c r="A10" s="43"/>
      <c r="B10" s="43"/>
      <c r="C10" s="43"/>
      <c r="D10" s="42"/>
      <c r="E10" s="41" t="s">
        <v>33</v>
      </c>
      <c r="F10" s="40" t="s">
        <v>34</v>
      </c>
      <c r="G10" s="40" t="s">
        <v>33</v>
      </c>
      <c r="H10" s="41" t="s">
        <v>33</v>
      </c>
      <c r="I10" s="40" t="s">
        <v>34</v>
      </c>
      <c r="J10" s="40" t="s">
        <v>33</v>
      </c>
      <c r="K10" s="11"/>
      <c r="L10" s="11"/>
    </row>
    <row r="11" spans="1:12" s="2" customFormat="1" ht="21" customHeight="1" x14ac:dyDescent="0.3">
      <c r="A11" s="39"/>
      <c r="B11" s="39"/>
      <c r="C11" s="39"/>
      <c r="D11" s="38"/>
      <c r="E11" s="36" t="s">
        <v>31</v>
      </c>
      <c r="F11" s="36" t="s">
        <v>32</v>
      </c>
      <c r="G11" s="36" t="s">
        <v>31</v>
      </c>
      <c r="H11" s="37" t="s">
        <v>31</v>
      </c>
      <c r="I11" s="36" t="s">
        <v>32</v>
      </c>
      <c r="J11" s="36" t="s">
        <v>31</v>
      </c>
      <c r="K11" s="35"/>
      <c r="L11" s="34"/>
    </row>
    <row r="12" spans="1:12" s="2" customFormat="1" ht="3" customHeight="1" x14ac:dyDescent="0.3">
      <c r="A12" s="20"/>
      <c r="B12" s="20"/>
      <c r="C12" s="20"/>
      <c r="D12" s="19"/>
      <c r="E12" s="19"/>
      <c r="F12" s="19"/>
      <c r="G12" s="19"/>
      <c r="H12" s="33"/>
      <c r="I12" s="32"/>
      <c r="J12" s="32"/>
      <c r="K12" s="31"/>
      <c r="L12" s="9"/>
    </row>
    <row r="13" spans="1:12" s="2" customFormat="1" ht="18" customHeight="1" x14ac:dyDescent="0.3">
      <c r="A13" s="24" t="s">
        <v>30</v>
      </c>
      <c r="B13" s="24"/>
      <c r="C13" s="24"/>
      <c r="D13" s="30"/>
      <c r="E13" s="29">
        <f>SUM(E14:E20)</f>
        <v>218757667.27000001</v>
      </c>
      <c r="F13" s="29">
        <f>SUM(F14:F20)</f>
        <v>178774764.95999998</v>
      </c>
      <c r="G13" s="29">
        <f>SUM(G14:G20)</f>
        <v>319683332.17999995</v>
      </c>
      <c r="H13" s="29">
        <f>SUM(H14:H20)</f>
        <v>390868080.25</v>
      </c>
      <c r="I13" s="29">
        <f>SUM(I14:I20)</f>
        <v>8022863224.2799988</v>
      </c>
      <c r="J13" s="29">
        <f>SUM(J14:J20)</f>
        <v>1159342313.71</v>
      </c>
      <c r="K13" s="25" t="s">
        <v>29</v>
      </c>
      <c r="L13" s="24"/>
    </row>
    <row r="14" spans="1:12" s="2" customFormat="1" ht="18" customHeight="1" x14ac:dyDescent="0.3">
      <c r="A14" s="7"/>
      <c r="B14" s="8" t="s">
        <v>28</v>
      </c>
      <c r="C14" s="7"/>
      <c r="D14" s="22"/>
      <c r="E14" s="17">
        <v>15951993.24</v>
      </c>
      <c r="F14" s="17">
        <v>33967545.780000001</v>
      </c>
      <c r="G14" s="17">
        <v>100138161.18000001</v>
      </c>
      <c r="H14" s="21">
        <v>15943717.310000001</v>
      </c>
      <c r="I14" s="21">
        <f>'[1]T-19.2'!E12</f>
        <v>169496370.46000001</v>
      </c>
      <c r="J14" s="21">
        <f>'[1]T-19.3'!E14</f>
        <v>275881765.87</v>
      </c>
      <c r="K14" s="9"/>
      <c r="L14" s="8" t="s">
        <v>27</v>
      </c>
    </row>
    <row r="15" spans="1:12" s="2" customFormat="1" ht="18" customHeight="1" x14ac:dyDescent="0.3">
      <c r="A15" s="9"/>
      <c r="B15" s="9" t="s">
        <v>26</v>
      </c>
      <c r="C15" s="9"/>
      <c r="D15" s="27"/>
      <c r="E15" s="17">
        <v>3664204.06</v>
      </c>
      <c r="F15" s="17">
        <v>7563788.6799999997</v>
      </c>
      <c r="G15" s="17">
        <v>5831396.7300000004</v>
      </c>
      <c r="H15" s="21">
        <v>2189577.17</v>
      </c>
      <c r="I15" s="21">
        <f>'[1]T-19.2'!F12</f>
        <v>15222469.5</v>
      </c>
      <c r="J15" s="21">
        <f>'[1]T-19.3'!F14</f>
        <v>25315644.969999999</v>
      </c>
      <c r="K15" s="9"/>
      <c r="L15" s="9" t="s">
        <v>25</v>
      </c>
    </row>
    <row r="16" spans="1:12" s="2" customFormat="1" ht="18" customHeight="1" x14ac:dyDescent="0.3">
      <c r="A16" s="9"/>
      <c r="B16" s="9" t="s">
        <v>24</v>
      </c>
      <c r="C16" s="9"/>
      <c r="D16" s="27"/>
      <c r="E16" s="17">
        <v>5570252.75</v>
      </c>
      <c r="F16" s="17">
        <v>14014857.899999999</v>
      </c>
      <c r="G16" s="17">
        <v>6798962.5599999996</v>
      </c>
      <c r="H16" s="21">
        <v>5620094.6399999997</v>
      </c>
      <c r="I16" s="21">
        <f>'[1]T-19.2'!G12</f>
        <v>16117142.620000001</v>
      </c>
      <c r="J16" s="21">
        <f>'[1]T-19.3'!G14</f>
        <v>6461774.2499999991</v>
      </c>
      <c r="K16" s="9"/>
      <c r="L16" s="9" t="s">
        <v>23</v>
      </c>
    </row>
    <row r="17" spans="1:12" s="2" customFormat="1" ht="18" customHeight="1" x14ac:dyDescent="0.3">
      <c r="A17" s="9"/>
      <c r="B17" s="2" t="s">
        <v>22</v>
      </c>
      <c r="C17" s="9"/>
      <c r="D17" s="27"/>
      <c r="E17" s="18" t="s">
        <v>3</v>
      </c>
      <c r="F17" s="17">
        <v>1904148.94</v>
      </c>
      <c r="G17" s="17">
        <v>3786957.74</v>
      </c>
      <c r="H17" s="28" t="s">
        <v>3</v>
      </c>
      <c r="I17" s="28">
        <f>'[1]T-19.2'!H12</f>
        <v>28145822.68</v>
      </c>
      <c r="J17" s="28">
        <f>'[1]T-19.3'!H14</f>
        <v>6988123.2300000004</v>
      </c>
      <c r="K17" s="9"/>
      <c r="L17" s="9" t="s">
        <v>21</v>
      </c>
    </row>
    <row r="18" spans="1:12" s="2" customFormat="1" ht="18" customHeight="1" x14ac:dyDescent="0.3">
      <c r="A18" s="9"/>
      <c r="B18" s="9" t="s">
        <v>20</v>
      </c>
      <c r="C18" s="9"/>
      <c r="D18" s="27"/>
      <c r="E18" s="17">
        <v>792927.13</v>
      </c>
      <c r="F18" s="17">
        <v>21301183.819999997</v>
      </c>
      <c r="G18" s="17">
        <v>13385050.65</v>
      </c>
      <c r="H18" s="21">
        <v>1003067.06</v>
      </c>
      <c r="I18" s="21">
        <f>'[1]T-19.2'!I12</f>
        <v>4166295.39</v>
      </c>
      <c r="J18" s="21">
        <f>'[1]T-19.3'!I14</f>
        <v>4411940.6099999994</v>
      </c>
      <c r="K18" s="9"/>
      <c r="L18" s="9" t="s">
        <v>19</v>
      </c>
    </row>
    <row r="19" spans="1:12" s="2" customFormat="1" ht="18" customHeight="1" x14ac:dyDescent="0.3">
      <c r="B19" s="9" t="s">
        <v>18</v>
      </c>
      <c r="C19" s="9"/>
      <c r="D19" s="9"/>
      <c r="E19" s="21">
        <v>192778290.09</v>
      </c>
      <c r="F19" s="17">
        <v>100023239.84</v>
      </c>
      <c r="G19" s="17">
        <v>189742803.31999996</v>
      </c>
      <c r="H19" s="21">
        <v>366111624.06999999</v>
      </c>
      <c r="I19" s="21">
        <f>'[1]T-19.2'!J12</f>
        <v>7587945996.789999</v>
      </c>
      <c r="J19" s="21">
        <f>'[1]T-19.3'!J14</f>
        <v>645752353.96000004</v>
      </c>
      <c r="K19" s="9"/>
      <c r="L19" s="9" t="s">
        <v>5</v>
      </c>
    </row>
    <row r="20" spans="1:12" s="2" customFormat="1" ht="18" customHeight="1" x14ac:dyDescent="0.3">
      <c r="B20" s="9" t="s">
        <v>17</v>
      </c>
      <c r="D20" s="27"/>
      <c r="E20" s="18" t="s">
        <v>3</v>
      </c>
      <c r="F20" s="18" t="s">
        <v>3</v>
      </c>
      <c r="G20" s="18" t="s">
        <v>3</v>
      </c>
      <c r="H20" s="18" t="s">
        <v>3</v>
      </c>
      <c r="I20" s="21">
        <f>'[1]T-19.2'!K12</f>
        <v>201769126.84</v>
      </c>
      <c r="J20" s="21">
        <f>'[1]T-19.3'!K14</f>
        <v>194530710.81999999</v>
      </c>
      <c r="K20" s="9"/>
      <c r="L20" s="9" t="s">
        <v>2</v>
      </c>
    </row>
    <row r="21" spans="1:12" s="2" customFormat="1" ht="18" customHeight="1" x14ac:dyDescent="0.3">
      <c r="A21" s="24" t="s">
        <v>16</v>
      </c>
      <c r="B21" s="24"/>
      <c r="C21" s="24"/>
      <c r="D21" s="24"/>
      <c r="E21" s="26">
        <f>SUM(E22:E27)</f>
        <v>233114373.49000001</v>
      </c>
      <c r="F21" s="26">
        <f>SUM(F22:F27)</f>
        <v>509594671.95999998</v>
      </c>
      <c r="G21" s="26">
        <f>SUM(G22:G27)</f>
        <v>604094118.33000004</v>
      </c>
      <c r="H21" s="26">
        <f>SUM(H22:H27)</f>
        <v>269298341.30000001</v>
      </c>
      <c r="I21" s="26">
        <f>SUM(I22:I27)</f>
        <v>897982205.8499999</v>
      </c>
      <c r="J21" s="26">
        <f>SUM(J22:J27)</f>
        <v>1084275758.763</v>
      </c>
      <c r="K21" s="25" t="s">
        <v>15</v>
      </c>
      <c r="L21" s="24"/>
    </row>
    <row r="22" spans="1:12" s="2" customFormat="1" ht="18" customHeight="1" x14ac:dyDescent="0.3">
      <c r="B22" s="23" t="s">
        <v>14</v>
      </c>
      <c r="C22" s="7"/>
      <c r="D22" s="22"/>
      <c r="E22" s="17">
        <v>19193794.440000001</v>
      </c>
      <c r="F22" s="17">
        <v>40308928.25</v>
      </c>
      <c r="G22" s="17">
        <v>27826288.190000001</v>
      </c>
      <c r="H22" s="17">
        <v>29948497.870000001</v>
      </c>
      <c r="I22" s="17">
        <f>'[1]T-19.2'!L12</f>
        <v>70861794.929999992</v>
      </c>
      <c r="J22" s="17">
        <f>'[1]T-19.3'!L14</f>
        <v>119034586.67</v>
      </c>
      <c r="K22" s="8"/>
      <c r="L22" s="9" t="s">
        <v>13</v>
      </c>
    </row>
    <row r="23" spans="1:12" s="2" customFormat="1" ht="18" customHeight="1" x14ac:dyDescent="0.3">
      <c r="A23" s="8"/>
      <c r="B23" s="20" t="s">
        <v>12</v>
      </c>
      <c r="C23" s="7"/>
      <c r="D23" s="22"/>
      <c r="E23" s="17">
        <v>53174109.710000001</v>
      </c>
      <c r="F23" s="17">
        <v>392043087.83999997</v>
      </c>
      <c r="G23" s="17">
        <v>462141353.06999999</v>
      </c>
      <c r="H23" s="17">
        <v>63195529.630000003</v>
      </c>
      <c r="I23" s="17">
        <f>'[1]T-19.2'!M12</f>
        <v>351440350.94</v>
      </c>
      <c r="J23" s="17">
        <f>'[1]T-19.3'!M14</f>
        <v>370128456.82999998</v>
      </c>
      <c r="K23" s="8"/>
      <c r="L23" s="9" t="s">
        <v>11</v>
      </c>
    </row>
    <row r="24" spans="1:12" s="2" customFormat="1" ht="18" customHeight="1" x14ac:dyDescent="0.3">
      <c r="A24" s="20"/>
      <c r="B24" s="20" t="s">
        <v>10</v>
      </c>
      <c r="C24" s="20"/>
      <c r="D24" s="19"/>
      <c r="E24" s="17">
        <v>49731169.340000004</v>
      </c>
      <c r="F24" s="18" t="s">
        <v>3</v>
      </c>
      <c r="G24" s="18" t="s">
        <v>3</v>
      </c>
      <c r="H24" s="21">
        <v>61962713.799999997</v>
      </c>
      <c r="I24" s="21">
        <f>'[1]T-19.2'!N12</f>
        <v>244144446.93000001</v>
      </c>
      <c r="J24" s="21">
        <f>'[1]T-19.3'!N14</f>
        <v>237272897.18000001</v>
      </c>
      <c r="K24" s="8"/>
      <c r="L24" s="9" t="s">
        <v>9</v>
      </c>
    </row>
    <row r="25" spans="1:12" s="2" customFormat="1" ht="18" customHeight="1" x14ac:dyDescent="0.3">
      <c r="A25" s="20"/>
      <c r="B25" s="20" t="s">
        <v>8</v>
      </c>
      <c r="C25" s="20"/>
      <c r="D25" s="19"/>
      <c r="E25" s="17">
        <v>110765300</v>
      </c>
      <c r="F25" s="17">
        <v>77242655.870000005</v>
      </c>
      <c r="G25" s="17">
        <v>114126477.07000001</v>
      </c>
      <c r="H25" s="17">
        <v>113991600</v>
      </c>
      <c r="I25" s="17">
        <f>'[1]T-19.2'!O12</f>
        <v>109212688.23999999</v>
      </c>
      <c r="J25" s="17">
        <f>'[1]T-19.3'!O14</f>
        <v>164002961.12300003</v>
      </c>
      <c r="K25" s="8"/>
      <c r="L25" s="9" t="s">
        <v>7</v>
      </c>
    </row>
    <row r="26" spans="1:12" s="2" customFormat="1" ht="18" customHeight="1" x14ac:dyDescent="0.3">
      <c r="A26" s="20"/>
      <c r="B26" s="20" t="s">
        <v>6</v>
      </c>
      <c r="C26" s="20"/>
      <c r="D26" s="19"/>
      <c r="E26" s="17">
        <v>250000</v>
      </c>
      <c r="F26" s="18" t="s">
        <v>3</v>
      </c>
      <c r="G26" s="18" t="s">
        <v>3</v>
      </c>
      <c r="H26" s="17">
        <v>200000</v>
      </c>
      <c r="I26" s="17">
        <f>'[1]T-19.2'!P12</f>
        <v>93975624.780000001</v>
      </c>
      <c r="J26" s="17">
        <f>'[1]T-19.3'!P14</f>
        <v>168883145.16</v>
      </c>
      <c r="K26" s="8"/>
      <c r="L26" s="9" t="s">
        <v>5</v>
      </c>
    </row>
    <row r="27" spans="1:12" s="2" customFormat="1" ht="18" customHeight="1" x14ac:dyDescent="0.3">
      <c r="A27" s="20"/>
      <c r="B27" s="20" t="s">
        <v>4</v>
      </c>
      <c r="C27" s="20"/>
      <c r="D27" s="19"/>
      <c r="E27" s="18" t="s">
        <v>3</v>
      </c>
      <c r="F27" s="18" t="s">
        <v>3</v>
      </c>
      <c r="G27" s="18" t="s">
        <v>3</v>
      </c>
      <c r="H27" s="18" t="s">
        <v>3</v>
      </c>
      <c r="I27" s="17">
        <f>'[1]T-19.2'!Q12</f>
        <v>28347300.030000001</v>
      </c>
      <c r="J27" s="17">
        <f>'[1]T-19.3'!Q14</f>
        <v>24953711.799999997</v>
      </c>
      <c r="K27" s="8"/>
      <c r="L27" s="9" t="s">
        <v>2</v>
      </c>
    </row>
    <row r="28" spans="1:12" s="9" customFormat="1" ht="3" customHeight="1" x14ac:dyDescent="0.3">
      <c r="A28" s="16"/>
      <c r="B28" s="7"/>
      <c r="C28" s="12"/>
      <c r="D28" s="15"/>
      <c r="E28" s="15"/>
      <c r="F28" s="15"/>
      <c r="G28" s="15"/>
      <c r="H28" s="14"/>
      <c r="I28" s="14"/>
      <c r="J28" s="14"/>
      <c r="K28" s="13"/>
      <c r="L28" s="12"/>
    </row>
    <row r="29" spans="1:12" s="2" customFormat="1" ht="3" customHeight="1" x14ac:dyDescent="0.3">
      <c r="A29" s="11"/>
      <c r="B29" s="10"/>
      <c r="C29" s="7"/>
      <c r="D29" s="7"/>
      <c r="E29" s="7"/>
      <c r="F29" s="7"/>
      <c r="G29" s="7"/>
      <c r="H29" s="9"/>
      <c r="I29" s="9"/>
      <c r="J29" s="9"/>
      <c r="K29" s="8"/>
      <c r="L29" s="7"/>
    </row>
    <row r="30" spans="1:12" s="5" customFormat="1" ht="15.75" x14ac:dyDescent="0.5">
      <c r="B30" s="5" t="s">
        <v>1</v>
      </c>
      <c r="I30" s="6"/>
      <c r="J30" s="6"/>
    </row>
    <row r="31" spans="1:12" s="4" customFormat="1" ht="15.75" customHeight="1" x14ac:dyDescent="0.25">
      <c r="B31" s="5" t="s">
        <v>0</v>
      </c>
    </row>
    <row r="32" spans="1:12" s="2" customFormat="1" ht="17.25" x14ac:dyDescent="0.3"/>
    <row r="33" spans="2:12" s="2" customFormat="1" ht="17.25" x14ac:dyDescent="0.3">
      <c r="D33" s="3"/>
      <c r="E33" s="3"/>
      <c r="F33" s="3"/>
      <c r="G33" s="3"/>
      <c r="H33" s="3"/>
      <c r="I33" s="3"/>
      <c r="J33" s="3"/>
      <c r="K33" s="3"/>
      <c r="L33" s="3"/>
    </row>
    <row r="34" spans="2:12" s="2" customFormat="1" ht="17.25" x14ac:dyDescent="0.3">
      <c r="D34" s="3"/>
      <c r="E34" s="3"/>
      <c r="F34" s="3"/>
      <c r="G34" s="3"/>
      <c r="H34" s="3"/>
      <c r="I34" s="3"/>
      <c r="J34" s="3"/>
      <c r="K34" s="3"/>
      <c r="L34" s="3"/>
    </row>
    <row r="35" spans="2:12" s="2" customFormat="1" ht="17.25" x14ac:dyDescent="0.3">
      <c r="D35" s="3"/>
      <c r="E35" s="3"/>
      <c r="F35" s="3"/>
      <c r="G35" s="3"/>
      <c r="H35" s="3"/>
      <c r="I35" s="3"/>
      <c r="J35" s="3"/>
      <c r="K35" s="3"/>
      <c r="L35" s="3"/>
    </row>
    <row r="36" spans="2:12" s="2" customFormat="1" ht="17.25" x14ac:dyDescent="0.3">
      <c r="D36" s="3"/>
      <c r="E36" s="3"/>
      <c r="F36" s="3"/>
      <c r="G36" s="3"/>
      <c r="H36" s="3"/>
      <c r="I36" s="3"/>
      <c r="J36" s="3"/>
      <c r="K36" s="3"/>
      <c r="L36" s="3"/>
    </row>
    <row r="37" spans="2:12" s="2" customFormat="1" ht="17.25" x14ac:dyDescent="0.3">
      <c r="D37" s="3"/>
      <c r="E37" s="3"/>
      <c r="F37" s="3"/>
      <c r="G37" s="3"/>
      <c r="H37" s="3"/>
      <c r="I37" s="3"/>
      <c r="J37" s="3"/>
      <c r="K37" s="3"/>
      <c r="L37" s="3"/>
    </row>
    <row r="38" spans="2:12" s="2" customFormat="1" ht="17.25" x14ac:dyDescent="0.3">
      <c r="D38" s="3"/>
      <c r="E38" s="3"/>
      <c r="F38" s="3"/>
      <c r="G38" s="3"/>
      <c r="H38" s="3"/>
      <c r="I38" s="3"/>
      <c r="J38" s="3"/>
      <c r="K38" s="3"/>
      <c r="L38" s="3"/>
    </row>
    <row r="39" spans="2:12" s="2" customFormat="1" ht="17.25" x14ac:dyDescent="0.3"/>
    <row r="40" spans="2:12" s="2" customFormat="1" x14ac:dyDescent="0.3">
      <c r="B40" s="1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2017-07-05T10:34:18Z</dcterms:created>
  <dcterms:modified xsi:type="dcterms:W3CDTF">2017-07-05T10:34:41Z</dcterms:modified>
</cp:coreProperties>
</file>