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4.7" sheetId="1" r:id="rId1"/>
  </sheets>
  <definedNames>
    <definedName name="_xlnm.Print_Area" localSheetId="0">'T-14.7'!$A$1:$AA$37</definedName>
  </definedNames>
  <calcPr calcId="124519"/>
</workbook>
</file>

<file path=xl/calcChain.xml><?xml version="1.0" encoding="utf-8"?>
<calcChain xmlns="http://schemas.openxmlformats.org/spreadsheetml/2006/main">
  <c r="P10" i="1"/>
  <c r="R10"/>
  <c r="T10"/>
  <c r="P12"/>
  <c r="R12"/>
  <c r="T12"/>
  <c r="P13"/>
  <c r="R13"/>
  <c r="T13"/>
  <c r="P14"/>
  <c r="R14"/>
  <c r="T14"/>
  <c r="P15"/>
  <c r="R15"/>
  <c r="T15"/>
  <c r="P16"/>
  <c r="R16"/>
  <c r="T16"/>
  <c r="P17"/>
  <c r="R17"/>
  <c r="T17"/>
  <c r="P18"/>
  <c r="R18"/>
  <c r="T18"/>
  <c r="P19"/>
  <c r="R19"/>
  <c r="T19"/>
  <c r="P20"/>
  <c r="R20"/>
  <c r="T20"/>
  <c r="P21"/>
  <c r="P22"/>
  <c r="R22"/>
  <c r="T22"/>
  <c r="P23"/>
  <c r="R23"/>
  <c r="T23"/>
  <c r="P24"/>
  <c r="R24"/>
  <c r="T24"/>
  <c r="P25"/>
  <c r="R25"/>
  <c r="T25"/>
  <c r="P26"/>
  <c r="R26"/>
  <c r="T26"/>
  <c r="P27"/>
  <c r="R27"/>
  <c r="T27"/>
  <c r="P28"/>
  <c r="R28"/>
  <c r="T28"/>
  <c r="P30"/>
  <c r="R30"/>
  <c r="T30"/>
  <c r="P32"/>
  <c r="R32"/>
  <c r="T32"/>
  <c r="P33"/>
  <c r="R33"/>
  <c r="T33"/>
  <c r="P34"/>
  <c r="R34"/>
  <c r="T34"/>
</calcChain>
</file>

<file path=xl/sharedStrings.xml><?xml version="1.0" encoding="utf-8"?>
<sst xmlns="http://schemas.openxmlformats.org/spreadsheetml/2006/main" count="72" uniqueCount="66">
  <si>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</si>
  <si>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</si>
  <si>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</si>
  <si>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</si>
  <si>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</si>
  <si>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</si>
  <si>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</si>
  <si>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</si>
  <si>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</si>
  <si>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</si>
  <si>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</si>
  <si>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</si>
  <si>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</si>
  <si>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</si>
  <si>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</si>
  <si>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</si>
  <si>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</si>
  <si>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</si>
  <si>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</si>
  <si>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</si>
  <si>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</si>
  <si>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</si>
  <si>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</si>
  <si>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</si>
  <si>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</si>
  <si>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</si>
  <si>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</si>
  <si>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</si>
  <si>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</si>
  <si>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</si>
  <si>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</si>
  <si>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</si>
  <si>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</si>
  <si>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</si>
  <si>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</si>
  <si>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</si>
  <si>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</si>
  <si>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</si>
  <si>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</si>
  <si>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</si>
  <si>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</si>
  <si>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</si>
  <si>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</si>
  <si>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</si>
  <si>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</si>
  <si>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</si>
  <si>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</si>
  <si>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(2013)</t>
  </si>
  <si>
    <t>Weight</t>
  </si>
  <si>
    <t>2559</t>
  </si>
  <si>
    <t>2558</t>
  </si>
  <si>
    <t>2557</t>
  </si>
  <si>
    <t>2556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</si>
  <si>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</si>
  <si>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</si>
  <si>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</si>
  <si>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</si>
  <si>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</si>
  <si>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อัตรการเปลี่ยนแปลง</t>
  </si>
  <si>
    <t>ดัชนีราคาผู้บริโภคทั่วไป</t>
  </si>
  <si>
    <t>หมวดสินค้า</t>
  </si>
  <si>
    <t>[2558 (2015)= 100]</t>
  </si>
  <si>
    <t>General Consumer Price Index by Commodity Group: 2013 - 2016</t>
  </si>
  <si>
    <t>Table</t>
  </si>
  <si>
    <t>ดัชนีราคาผู้บริโภคทั่วไป จำแนกตามหมวดสินค้า พ.ศ. 2556 - 2559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</si>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</sst>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_);_(* \(#,##0.0\);_(* &quot;-&quot;??_);_(@_)"/>
    <numFmt numFmtId="188" formatCode="0.0"/>
    <numFmt numFmtId="189" formatCode="_(* #,##0.00_);_(* \(#,##0.00\);_(* &quot;-&quot;??_);_(@_)"/>
  </numFmts>
  <fonts count="19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2"/>
      <color rgb="FFFF0000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sz val="12"/>
      <color theme="0"/>
      <name val="TH SarabunPSK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sz val="11"/>
      <color rgb="FFFF0000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18" fillId="0" borderId="0"/>
    <xf numFmtId="0" fontId="18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187" fontId="2" fillId="0" borderId="2" xfId="1" applyNumberFormat="1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187" fontId="6" fillId="0" borderId="2" xfId="1" applyNumberFormat="1" applyFont="1" applyBorder="1" applyAlignment="1"/>
    <xf numFmtId="188" fontId="2" fillId="0" borderId="3" xfId="0" applyNumberFormat="1" applyFont="1" applyBorder="1" applyAlignment="1"/>
    <xf numFmtId="2" fontId="2" fillId="0" borderId="1" xfId="1" applyNumberFormat="1" applyFont="1" applyBorder="1" applyAlignment="1"/>
    <xf numFmtId="188" fontId="2" fillId="0" borderId="1" xfId="1" applyNumberFormat="1" applyFont="1" applyBorder="1" applyAlignment="1"/>
    <xf numFmtId="2" fontId="2" fillId="0" borderId="2" xfId="1" applyNumberFormat="1" applyFont="1" applyBorder="1" applyAlignment="1"/>
    <xf numFmtId="188" fontId="2" fillId="0" borderId="2" xfId="0" applyNumberFormat="1" applyFont="1" applyBorder="1" applyAlignme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187" fontId="2" fillId="0" borderId="4" xfId="1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7" fontId="6" fillId="0" borderId="4" xfId="1" applyNumberFormat="1" applyFont="1" applyBorder="1" applyAlignment="1"/>
    <xf numFmtId="188" fontId="2" fillId="0" borderId="5" xfId="0" applyNumberFormat="1" applyFont="1" applyBorder="1" applyAlignment="1"/>
    <xf numFmtId="2" fontId="2" fillId="0" borderId="0" xfId="1" applyNumberFormat="1" applyFont="1" applyBorder="1" applyAlignment="1"/>
    <xf numFmtId="188" fontId="2" fillId="0" borderId="0" xfId="1" applyNumberFormat="1" applyFont="1" applyBorder="1" applyAlignment="1"/>
    <xf numFmtId="2" fontId="2" fillId="0" borderId="4" xfId="1" applyNumberFormat="1" applyFont="1" applyBorder="1" applyAlignment="1"/>
    <xf numFmtId="188" fontId="2" fillId="0" borderId="4" xfId="0" applyNumberFormat="1" applyFont="1" applyBorder="1" applyAlignment="1"/>
    <xf numFmtId="0" fontId="5" fillId="0" borderId="0" xfId="0" applyFont="1" applyAlignment="1">
      <alignment vertical="center"/>
    </xf>
    <xf numFmtId="0" fontId="5" fillId="0" borderId="0" xfId="0" applyFont="1"/>
    <xf numFmtId="187" fontId="7" fillId="0" borderId="0" xfId="1" applyNumberFormat="1" applyFont="1" applyBorder="1" applyAlignment="1">
      <alignment vertical="center"/>
    </xf>
    <xf numFmtId="188" fontId="7" fillId="0" borderId="5" xfId="1" applyNumberFormat="1" applyFont="1" applyBorder="1" applyAlignment="1">
      <alignment vertical="center"/>
    </xf>
    <xf numFmtId="187" fontId="7" fillId="0" borderId="4" xfId="1" applyNumberFormat="1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87" fontId="8" fillId="0" borderId="4" xfId="1" applyNumberFormat="1" applyFont="1" applyBorder="1" applyAlignment="1"/>
    <xf numFmtId="188" fontId="7" fillId="0" borderId="5" xfId="0" applyNumberFormat="1" applyFont="1" applyBorder="1" applyAlignment="1"/>
    <xf numFmtId="2" fontId="7" fillId="0" borderId="0" xfId="1" applyNumberFormat="1" applyFont="1" applyBorder="1" applyAlignment="1"/>
    <xf numFmtId="188" fontId="7" fillId="0" borderId="0" xfId="1" applyNumberFormat="1" applyFont="1" applyBorder="1" applyAlignment="1"/>
    <xf numFmtId="2" fontId="7" fillId="0" borderId="4" xfId="1" applyNumberFormat="1" applyFont="1" applyBorder="1" applyAlignment="1"/>
    <xf numFmtId="188" fontId="7" fillId="0" borderId="4" xfId="0" applyNumberFormat="1" applyFont="1" applyBorder="1" applyAlignment="1"/>
    <xf numFmtId="0" fontId="9" fillId="0" borderId="0" xfId="0" applyFont="1" applyAlignment="1">
      <alignment vertical="center"/>
    </xf>
    <xf numFmtId="2" fontId="7" fillId="0" borderId="5" xfId="0" applyNumberFormat="1" applyFont="1" applyBorder="1" applyAlignment="1"/>
    <xf numFmtId="2" fontId="7" fillId="0" borderId="0" xfId="0" applyNumberFormat="1" applyFont="1" applyAlignment="1"/>
    <xf numFmtId="2" fontId="7" fillId="0" borderId="4" xfId="0" applyNumberFormat="1" applyFont="1" applyBorder="1" applyAlignment="1"/>
    <xf numFmtId="0" fontId="9" fillId="0" borderId="0" xfId="0" applyFont="1"/>
    <xf numFmtId="0" fontId="7" fillId="0" borderId="0" xfId="0" applyFont="1" applyAlignment="1">
      <alignment vertical="center"/>
    </xf>
    <xf numFmtId="188" fontId="7" fillId="0" borderId="4" xfId="1" applyNumberFormat="1" applyFont="1" applyBorder="1" applyAlignment="1"/>
    <xf numFmtId="2" fontId="2" fillId="0" borderId="5" xfId="0" applyNumberFormat="1" applyFont="1" applyBorder="1" applyAlignment="1"/>
    <xf numFmtId="2" fontId="2" fillId="0" borderId="0" xfId="0" applyNumberFormat="1" applyFont="1" applyAlignment="1"/>
    <xf numFmtId="2" fontId="2" fillId="0" borderId="4" xfId="0" applyNumberFormat="1" applyFont="1" applyBorder="1" applyAlignment="1"/>
    <xf numFmtId="187" fontId="6" fillId="0" borderId="0" xfId="1" applyNumberFormat="1" applyFont="1" applyBorder="1" applyAlignment="1"/>
    <xf numFmtId="0" fontId="2" fillId="0" borderId="0" xfId="0" applyFont="1" applyAlignment="1">
      <alignment vertical="center"/>
    </xf>
    <xf numFmtId="187" fontId="7" fillId="0" borderId="0" xfId="1" applyNumberFormat="1" applyFont="1" applyBorder="1" applyAlignment="1"/>
    <xf numFmtId="188" fontId="2" fillId="0" borderId="4" xfId="1" applyNumberFormat="1" applyFont="1" applyBorder="1" applyAlignme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5" xfId="0" quotePrefix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quotePrefix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3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6" xfId="0" applyFont="1" applyBorder="1"/>
    <xf numFmtId="0" fontId="2" fillId="0" borderId="7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/>
    <xf numFmtId="0" fontId="2" fillId="0" borderId="8" xfId="0" applyFont="1" applyBorder="1"/>
    <xf numFmtId="0" fontId="13" fillId="0" borderId="0" xfId="0" applyFont="1"/>
    <xf numFmtId="0" fontId="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 applyBorder="1"/>
    <xf numFmtId="0" fontId="5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Border="1" applyAlignment="1">
      <alignment horizontal="left"/>
    </xf>
    <xf numFmtId="188" fontId="17" fillId="0" borderId="0" xfId="0" applyNumberFormat="1" applyFont="1" applyAlignment="1">
      <alignment horizontal="center"/>
    </xf>
    <xf numFmtId="0" fontId="17" fillId="0" borderId="0" xfId="0" applyFont="1"/>
    <xf numFmtId="0" fontId="15" fillId="0" borderId="0" xfId="0" applyFont="1" applyBorder="1"/>
    <xf numFmtId="0" fontId="1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35</xdr:row>
      <xdr:rowOff>66675</xdr:rowOff>
    </xdr:from>
    <xdr:to>
      <xdr:col>26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849600" y="76962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1952625</xdr:colOff>
      <xdr:row>0</xdr:row>
      <xdr:rowOff>0</xdr:rowOff>
    </xdr:from>
    <xdr:to>
      <xdr:col>27</xdr:col>
      <xdr:colOff>238125</xdr:colOff>
      <xdr:row>37</xdr:row>
      <xdr:rowOff>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286875" y="0"/>
          <a:ext cx="895350" cy="6505575"/>
          <a:chOff x="947" y="0"/>
          <a:chExt cx="77" cy="70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" y="135"/>
            <a:ext cx="59" cy="51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    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0" y="657"/>
            <a:ext cx="7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58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8"/>
  <sheetViews>
    <sheetView showGridLines="0" tabSelected="1" topLeftCell="A16" workbookViewId="0">
      <selection activeCell="N42" sqref="N42"/>
    </sheetView>
  </sheetViews>
  <sheetFormatPr defaultRowHeight="15.7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21.5703125" style="1" customWidth="1"/>
    <col min="6" max="6" width="9.85546875" style="4" customWidth="1"/>
    <col min="7" max="7" width="1.42578125" style="4" customWidth="1"/>
    <col min="8" max="8" width="8.28515625" style="1" customWidth="1"/>
    <col min="9" max="9" width="1" style="1" customWidth="1"/>
    <col min="10" max="10" width="8.28515625" style="1" customWidth="1"/>
    <col min="11" max="11" width="1" style="1" customWidth="1"/>
    <col min="12" max="12" width="8.28515625" style="1" bestFit="1" customWidth="1"/>
    <col min="13" max="13" width="1" style="1" customWidth="1"/>
    <col min="14" max="14" width="8.7109375" style="1" customWidth="1"/>
    <col min="15" max="15" width="1" style="1" customWidth="1"/>
    <col min="16" max="16" width="8.28515625" style="2" customWidth="1"/>
    <col min="17" max="17" width="1" style="2" customWidth="1"/>
    <col min="18" max="18" width="6.5703125" style="3" customWidth="1"/>
    <col min="19" max="19" width="1" style="2" customWidth="1"/>
    <col min="20" max="20" width="8.28515625" style="2" customWidth="1"/>
    <col min="21" max="22" width="1" style="2" customWidth="1"/>
    <col min="23" max="24" width="0.85546875" style="2" customWidth="1"/>
    <col min="25" max="25" width="30.7109375" style="1" customWidth="1"/>
    <col min="26" max="26" width="2.28515625" style="1" customWidth="1"/>
    <col min="27" max="27" width="6.140625" style="2" customWidth="1"/>
    <col min="28" max="28" width="9.140625" style="1"/>
    <col min="29" max="29" width="7.5703125" style="1" customWidth="1"/>
    <col min="30" max="16384" width="9.140625" style="1"/>
  </cols>
  <sheetData>
    <row r="1" spans="1:29" s="106" customFormat="1" ht="21.75" customHeight="1">
      <c r="A1" s="110" t="s">
        <v>65</v>
      </c>
      <c r="D1" s="109">
        <v>14.7</v>
      </c>
      <c r="E1" s="110" t="s">
        <v>64</v>
      </c>
      <c r="F1" s="107"/>
      <c r="G1" s="107"/>
      <c r="P1" s="111"/>
      <c r="Q1" s="111"/>
      <c r="R1" s="112"/>
      <c r="S1" s="111"/>
      <c r="T1" s="111"/>
      <c r="U1" s="111"/>
    </row>
    <row r="2" spans="1:29" s="106" customFormat="1" ht="18.75" customHeight="1">
      <c r="A2" s="110" t="s">
        <v>63</v>
      </c>
      <c r="D2" s="109">
        <v>14.7</v>
      </c>
      <c r="E2" s="108" t="s">
        <v>62</v>
      </c>
      <c r="F2" s="107"/>
      <c r="G2" s="107"/>
      <c r="R2" s="107"/>
    </row>
    <row r="3" spans="1:29" s="103" customFormat="1" ht="13.5" customHeight="1">
      <c r="B3" s="99"/>
      <c r="C3" s="99"/>
      <c r="D3" s="99"/>
      <c r="E3" s="99"/>
      <c r="F3" s="105"/>
      <c r="G3" s="105"/>
      <c r="H3" s="99"/>
      <c r="I3" s="99"/>
      <c r="J3" s="99"/>
      <c r="K3" s="99"/>
      <c r="L3" s="99"/>
      <c r="M3" s="99"/>
      <c r="N3" s="99"/>
      <c r="O3" s="99"/>
      <c r="P3" s="99"/>
      <c r="Q3" s="99"/>
      <c r="R3" s="105"/>
      <c r="S3" s="99"/>
      <c r="Y3" s="104" t="s">
        <v>61</v>
      </c>
    </row>
    <row r="4" spans="1:29" s="99" customFormat="1" ht="3" customHeight="1">
      <c r="A4" s="101"/>
      <c r="B4" s="101"/>
      <c r="C4" s="101"/>
      <c r="D4" s="101"/>
      <c r="E4" s="101"/>
      <c r="F4" s="102"/>
      <c r="G4" s="102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2"/>
      <c r="S4" s="101"/>
      <c r="T4" s="101"/>
      <c r="U4" s="101"/>
      <c r="V4" s="100"/>
      <c r="W4" s="100"/>
      <c r="X4" s="100"/>
      <c r="Y4" s="100"/>
      <c r="Z4" s="100"/>
      <c r="AA4" s="100"/>
      <c r="AB4" s="100"/>
      <c r="AC4" s="100"/>
    </row>
    <row r="5" spans="1:29" ht="18" customHeight="1">
      <c r="A5" s="91" t="s">
        <v>60</v>
      </c>
      <c r="B5" s="91"/>
      <c r="C5" s="91"/>
      <c r="D5" s="91"/>
      <c r="E5" s="91"/>
      <c r="F5" s="98"/>
      <c r="G5" s="97"/>
      <c r="H5" s="95" t="s">
        <v>59</v>
      </c>
      <c r="I5" s="95"/>
      <c r="J5" s="95"/>
      <c r="K5" s="95"/>
      <c r="L5" s="95"/>
      <c r="M5" s="95"/>
      <c r="N5" s="95"/>
      <c r="O5" s="94"/>
      <c r="P5" s="96" t="s">
        <v>58</v>
      </c>
      <c r="Q5" s="95"/>
      <c r="R5" s="95"/>
      <c r="S5" s="95"/>
      <c r="T5" s="95"/>
      <c r="U5" s="94"/>
      <c r="V5" s="93"/>
      <c r="W5" s="92"/>
      <c r="X5" s="92"/>
      <c r="Y5" s="91" t="s">
        <v>57</v>
      </c>
      <c r="Z5" s="84"/>
      <c r="AA5" s="84"/>
    </row>
    <row r="6" spans="1:29" ht="19.5" customHeight="1">
      <c r="A6" s="83"/>
      <c r="B6" s="83"/>
      <c r="C6" s="83"/>
      <c r="D6" s="83"/>
      <c r="E6" s="77"/>
      <c r="F6" s="90" t="s">
        <v>56</v>
      </c>
      <c r="G6" s="89"/>
      <c r="H6" s="87" t="s">
        <v>55</v>
      </c>
      <c r="I6" s="87"/>
      <c r="J6" s="87"/>
      <c r="K6" s="87"/>
      <c r="L6" s="87"/>
      <c r="M6" s="87"/>
      <c r="N6" s="87"/>
      <c r="O6" s="86"/>
      <c r="P6" s="88" t="s">
        <v>54</v>
      </c>
      <c r="Q6" s="87"/>
      <c r="R6" s="87"/>
      <c r="S6" s="87"/>
      <c r="T6" s="87"/>
      <c r="U6" s="86"/>
      <c r="V6" s="85"/>
      <c r="W6" s="84"/>
      <c r="X6" s="84"/>
      <c r="Y6" s="77"/>
      <c r="Z6" s="61"/>
    </row>
    <row r="7" spans="1:29" ht="15.75" customHeight="1">
      <c r="A7" s="83"/>
      <c r="B7" s="83"/>
      <c r="C7" s="83"/>
      <c r="D7" s="83"/>
      <c r="E7" s="77"/>
      <c r="F7" s="82" t="s">
        <v>53</v>
      </c>
      <c r="G7" s="81"/>
      <c r="H7" s="80" t="s">
        <v>52</v>
      </c>
      <c r="I7" s="79"/>
      <c r="J7" s="80" t="s">
        <v>51</v>
      </c>
      <c r="K7" s="79"/>
      <c r="L7" s="80" t="s">
        <v>50</v>
      </c>
      <c r="M7" s="79"/>
      <c r="N7" s="80" t="s">
        <v>49</v>
      </c>
      <c r="O7" s="79"/>
      <c r="P7" s="80" t="s">
        <v>51</v>
      </c>
      <c r="Q7" s="79"/>
      <c r="R7" s="80" t="s">
        <v>50</v>
      </c>
      <c r="S7" s="79"/>
      <c r="T7" s="80" t="s">
        <v>49</v>
      </c>
      <c r="U7" s="79"/>
      <c r="V7" s="78"/>
      <c r="Y7" s="77"/>
      <c r="Z7" s="61"/>
    </row>
    <row r="8" spans="1:29" ht="15.75" customHeight="1">
      <c r="A8" s="69"/>
      <c r="B8" s="69"/>
      <c r="C8" s="69"/>
      <c r="D8" s="69"/>
      <c r="E8" s="69"/>
      <c r="F8" s="76" t="s">
        <v>48</v>
      </c>
      <c r="G8" s="75"/>
      <c r="H8" s="74" t="s">
        <v>47</v>
      </c>
      <c r="I8" s="72"/>
      <c r="J8" s="73" t="s">
        <v>46</v>
      </c>
      <c r="K8" s="72"/>
      <c r="L8" s="73" t="s">
        <v>45</v>
      </c>
      <c r="M8" s="72"/>
      <c r="N8" s="73" t="s">
        <v>44</v>
      </c>
      <c r="O8" s="72"/>
      <c r="P8" s="73" t="s">
        <v>46</v>
      </c>
      <c r="Q8" s="72"/>
      <c r="R8" s="73" t="s">
        <v>45</v>
      </c>
      <c r="S8" s="72"/>
      <c r="T8" s="73" t="s">
        <v>44</v>
      </c>
      <c r="U8" s="72"/>
      <c r="V8" s="71"/>
      <c r="W8" s="70"/>
      <c r="X8" s="70"/>
      <c r="Y8" s="69"/>
      <c r="Z8" s="61"/>
    </row>
    <row r="9" spans="1:29" s="31" customFormat="1" ht="2.25" customHeight="1">
      <c r="A9" s="60"/>
      <c r="B9" s="60"/>
      <c r="C9" s="60"/>
      <c r="D9" s="60"/>
      <c r="E9" s="60"/>
      <c r="F9" s="68"/>
      <c r="G9" s="67"/>
      <c r="H9" s="66"/>
      <c r="I9" s="62"/>
      <c r="J9" s="66"/>
      <c r="K9" s="65"/>
      <c r="L9" s="59"/>
      <c r="M9" s="59"/>
      <c r="N9" s="63"/>
      <c r="O9" s="62"/>
      <c r="P9" s="63"/>
      <c r="Q9" s="62"/>
      <c r="R9" s="64"/>
      <c r="S9" s="62"/>
      <c r="T9" s="63"/>
      <c r="U9" s="62"/>
      <c r="V9" s="59"/>
      <c r="W9" s="59"/>
      <c r="X9" s="59"/>
      <c r="Y9" s="61"/>
      <c r="Z9" s="60"/>
      <c r="AA9" s="59"/>
    </row>
    <row r="10" spans="1:29" s="56" customFormat="1" ht="16.5" customHeight="1">
      <c r="B10" s="46" t="s">
        <v>43</v>
      </c>
      <c r="C10" s="42"/>
      <c r="D10" s="42"/>
      <c r="E10" s="42"/>
      <c r="F10" s="37">
        <v>100</v>
      </c>
      <c r="G10" s="41"/>
      <c r="H10" s="37">
        <v>98</v>
      </c>
      <c r="I10" s="48"/>
      <c r="J10" s="39">
        <v>100.10833333333299</v>
      </c>
      <c r="K10" s="39"/>
      <c r="L10" s="37">
        <v>100.02500000000001</v>
      </c>
      <c r="M10" s="39"/>
      <c r="N10" s="37">
        <v>100.575</v>
      </c>
      <c r="O10" s="36"/>
      <c r="P10" s="35">
        <f>((J10-H10)/H10)*100</f>
        <v>2.15136054421734</v>
      </c>
      <c r="Q10" s="34"/>
      <c r="R10" s="35">
        <f>(L10-J10)/J10*100</f>
        <v>-8.3243153250299989E-2</v>
      </c>
      <c r="S10" s="35"/>
      <c r="T10" s="33">
        <f>(N10-L10)/L10*100</f>
        <v>0.54986253436640553</v>
      </c>
      <c r="U10" s="34"/>
      <c r="V10" s="32"/>
      <c r="W10" s="47" t="s">
        <v>42</v>
      </c>
      <c r="X10" s="47"/>
      <c r="Y10" s="47"/>
      <c r="Z10" s="57"/>
      <c r="AA10" s="2"/>
    </row>
    <row r="11" spans="1:29" s="56" customFormat="1" ht="2.25" customHeight="1">
      <c r="B11" s="46"/>
      <c r="C11" s="42"/>
      <c r="D11" s="42"/>
      <c r="E11" s="42"/>
      <c r="F11" s="43"/>
      <c r="G11" s="45"/>
      <c r="H11" s="43"/>
      <c r="I11" s="40"/>
      <c r="J11" s="38"/>
      <c r="K11" s="38"/>
      <c r="L11" s="43"/>
      <c r="M11" s="38"/>
      <c r="N11" s="43"/>
      <c r="O11" s="36"/>
      <c r="P11" s="35"/>
      <c r="Q11" s="34"/>
      <c r="R11" s="35"/>
      <c r="S11" s="34"/>
      <c r="T11" s="33"/>
      <c r="U11" s="34"/>
      <c r="V11" s="32"/>
      <c r="W11" s="32"/>
      <c r="X11" s="32"/>
      <c r="Y11" s="58"/>
      <c r="Z11" s="57"/>
      <c r="AA11" s="2"/>
    </row>
    <row r="12" spans="1:29" ht="16.5" customHeight="1">
      <c r="B12" s="31"/>
      <c r="C12" s="42" t="s">
        <v>41</v>
      </c>
      <c r="D12" s="30"/>
      <c r="E12" s="30"/>
      <c r="F12" s="37">
        <v>41.225833333333298</v>
      </c>
      <c r="G12" s="41"/>
      <c r="H12" s="37">
        <v>94.533333333333303</v>
      </c>
      <c r="I12" s="48"/>
      <c r="J12" s="39">
        <v>98.35</v>
      </c>
      <c r="K12" s="38"/>
      <c r="L12" s="37">
        <v>100.008333333333</v>
      </c>
      <c r="M12" s="38"/>
      <c r="N12" s="37">
        <v>101.558333333333</v>
      </c>
      <c r="O12" s="36"/>
      <c r="P12" s="35">
        <f>((J12-H12)/H12)*100</f>
        <v>4.0373765867419174</v>
      </c>
      <c r="Q12" s="34"/>
      <c r="R12" s="35">
        <f>(L12-J12)/J12*100</f>
        <v>1.6861548890015299</v>
      </c>
      <c r="S12" s="34"/>
      <c r="T12" s="33">
        <f>(N12-L12)/L12*100</f>
        <v>1.5498708440963276</v>
      </c>
      <c r="U12" s="34"/>
      <c r="V12" s="32"/>
      <c r="W12" s="32"/>
      <c r="X12" s="32" t="s">
        <v>40</v>
      </c>
      <c r="Y12" s="47"/>
      <c r="Z12" s="2"/>
    </row>
    <row r="13" spans="1:29" ht="16.5" customHeight="1">
      <c r="B13" s="31"/>
      <c r="C13" s="30"/>
      <c r="D13" s="30" t="s">
        <v>39</v>
      </c>
      <c r="E13" s="30"/>
      <c r="F13" s="25">
        <v>2.34</v>
      </c>
      <c r="G13" s="29"/>
      <c r="H13" s="25">
        <v>100.941666666667</v>
      </c>
      <c r="I13" s="55"/>
      <c r="J13" s="27">
        <v>100.241666666667</v>
      </c>
      <c r="K13" s="26"/>
      <c r="L13" s="25">
        <v>100.01666666666701</v>
      </c>
      <c r="M13" s="26"/>
      <c r="N13" s="25">
        <v>97.941666666666706</v>
      </c>
      <c r="O13" s="24"/>
      <c r="P13" s="23">
        <f>((J13-H13)/H13)*100</f>
        <v>-0.69346982580698469</v>
      </c>
      <c r="Q13" s="21"/>
      <c r="R13" s="23">
        <f>(L13-J13)/J13*100</f>
        <v>-0.2244575608944985</v>
      </c>
      <c r="S13" s="21"/>
      <c r="T13" s="22">
        <f>(N13-L13)/L13*100</f>
        <v>-2.0746542242962449</v>
      </c>
      <c r="U13" s="21"/>
      <c r="V13" s="20"/>
      <c r="W13" s="20"/>
      <c r="X13" s="20"/>
      <c r="Y13" s="19" t="s">
        <v>38</v>
      </c>
      <c r="Z13" s="2"/>
    </row>
    <row r="14" spans="1:29" ht="16.5" customHeight="1">
      <c r="B14" s="31"/>
      <c r="C14" s="30"/>
      <c r="D14" s="30" t="s">
        <v>37</v>
      </c>
      <c r="E14" s="30"/>
      <c r="F14" s="25">
        <v>4.9574999999999996</v>
      </c>
      <c r="G14" s="29"/>
      <c r="H14" s="25">
        <v>94.383333333333397</v>
      </c>
      <c r="I14" s="55"/>
      <c r="J14" s="27">
        <v>100.27500000000001</v>
      </c>
      <c r="K14" s="26"/>
      <c r="L14" s="25">
        <v>99.983333333333306</v>
      </c>
      <c r="M14" s="26"/>
      <c r="N14" s="25">
        <v>102.008333333333</v>
      </c>
      <c r="O14" s="24"/>
      <c r="P14" s="23">
        <f>((J14-H14)/H14)*100</f>
        <v>6.2422744128553118</v>
      </c>
      <c r="Q14" s="21"/>
      <c r="R14" s="23">
        <f>(L14-J14)/J14*100</f>
        <v>-0.2908667830134129</v>
      </c>
      <c r="S14" s="21"/>
      <c r="T14" s="22">
        <f>(N14-L14)/L14*100</f>
        <v>2.0253375562590699</v>
      </c>
      <c r="U14" s="21"/>
      <c r="V14" s="20"/>
      <c r="W14" s="20"/>
      <c r="X14" s="20"/>
      <c r="Y14" s="19" t="s">
        <v>36</v>
      </c>
      <c r="Z14" s="2"/>
    </row>
    <row r="15" spans="1:29" ht="16.5" customHeight="1">
      <c r="B15" s="31"/>
      <c r="C15" s="30"/>
      <c r="D15" s="30" t="s">
        <v>35</v>
      </c>
      <c r="E15" s="30"/>
      <c r="F15" s="25">
        <v>1.12666666666667</v>
      </c>
      <c r="G15" s="29"/>
      <c r="H15" s="25">
        <v>99.85</v>
      </c>
      <c r="I15" s="55"/>
      <c r="J15" s="27">
        <v>101.541666666667</v>
      </c>
      <c r="K15" s="26"/>
      <c r="L15" s="25">
        <v>100</v>
      </c>
      <c r="M15" s="26"/>
      <c r="N15" s="25">
        <v>100.22499999999999</v>
      </c>
      <c r="O15" s="24"/>
      <c r="P15" s="23">
        <f>((J15-H15)/H15)*100</f>
        <v>1.6942079786349564</v>
      </c>
      <c r="Q15" s="21"/>
      <c r="R15" s="23">
        <f>(L15-J15)/J15*100</f>
        <v>-1.5182601559297431</v>
      </c>
      <c r="S15" s="21"/>
      <c r="T15" s="22">
        <f>(N15-L15)/L15*100</f>
        <v>0.22499999999999432</v>
      </c>
      <c r="U15" s="21"/>
      <c r="V15" s="20"/>
      <c r="W15" s="20"/>
      <c r="X15" s="20"/>
      <c r="Y15" s="19" t="s">
        <v>34</v>
      </c>
      <c r="Z15" s="2"/>
    </row>
    <row r="16" spans="1:29" ht="16.5" customHeight="1">
      <c r="B16" s="31"/>
      <c r="C16" s="30"/>
      <c r="D16" s="30" t="s">
        <v>33</v>
      </c>
      <c r="E16" s="30"/>
      <c r="F16" s="25">
        <v>3.9508333333333301</v>
      </c>
      <c r="G16" s="29"/>
      <c r="H16" s="25">
        <v>98.358333333333306</v>
      </c>
      <c r="I16" s="55"/>
      <c r="J16" s="27">
        <v>97.941666666666706</v>
      </c>
      <c r="K16" s="26"/>
      <c r="L16" s="25">
        <v>99.966666666666697</v>
      </c>
      <c r="M16" s="26"/>
      <c r="N16" s="25">
        <v>109.52500000000001</v>
      </c>
      <c r="O16" s="24"/>
      <c r="P16" s="23">
        <f>((J16-H16)/H16)*100</f>
        <v>-0.42362111327621843</v>
      </c>
      <c r="Q16" s="21"/>
      <c r="R16" s="23">
        <f>(L16-J16)/J16*100</f>
        <v>2.0675572194333269</v>
      </c>
      <c r="S16" s="21"/>
      <c r="T16" s="22">
        <f>(N16-L16)/L16*100</f>
        <v>9.5615205068355849</v>
      </c>
      <c r="U16" s="21"/>
      <c r="V16" s="20"/>
      <c r="W16" s="20"/>
      <c r="X16" s="20"/>
      <c r="Y16" s="19" t="s">
        <v>32</v>
      </c>
      <c r="Z16" s="2"/>
    </row>
    <row r="17" spans="2:26" s="1" customFormat="1" ht="16.5" customHeight="1">
      <c r="B17" s="31"/>
      <c r="C17" s="30"/>
      <c r="D17" s="30" t="s">
        <v>31</v>
      </c>
      <c r="E17" s="30"/>
      <c r="F17" s="25">
        <v>1.3774999999999999</v>
      </c>
      <c r="G17" s="29"/>
      <c r="H17" s="25">
        <v>98.45</v>
      </c>
      <c r="I17" s="55"/>
      <c r="J17" s="27">
        <v>100.2</v>
      </c>
      <c r="K17" s="26"/>
      <c r="L17" s="25">
        <v>100.008333333333</v>
      </c>
      <c r="M17" s="26"/>
      <c r="N17" s="25">
        <v>101.383333333333</v>
      </c>
      <c r="O17" s="24"/>
      <c r="P17" s="23">
        <f>((J17-H17)/H17)*100</f>
        <v>1.7775520568816656</v>
      </c>
      <c r="Q17" s="21"/>
      <c r="R17" s="23">
        <f>(L17-J17)/J17*100</f>
        <v>-0.19128409847006381</v>
      </c>
      <c r="S17" s="21"/>
      <c r="T17" s="22">
        <f>(N17-L17)/L17*100</f>
        <v>1.3748854262144867</v>
      </c>
      <c r="U17" s="21"/>
      <c r="V17" s="20"/>
      <c r="W17" s="20"/>
      <c r="X17" s="20"/>
      <c r="Y17" s="19" t="s">
        <v>30</v>
      </c>
      <c r="Z17" s="2"/>
    </row>
    <row r="18" spans="2:26" s="1" customFormat="1" ht="16.5" customHeight="1">
      <c r="B18" s="31"/>
      <c r="C18" s="30"/>
      <c r="D18" s="30" t="s">
        <v>29</v>
      </c>
      <c r="E18" s="30"/>
      <c r="F18" s="25">
        <v>1.2549999999999999</v>
      </c>
      <c r="G18" s="29"/>
      <c r="H18" s="25">
        <v>98.325000000000003</v>
      </c>
      <c r="I18" s="55"/>
      <c r="J18" s="27">
        <v>99.924999999999997</v>
      </c>
      <c r="K18" s="26"/>
      <c r="L18" s="25">
        <v>100.041666666667</v>
      </c>
      <c r="M18" s="26"/>
      <c r="N18" s="25">
        <v>99.116666666666703</v>
      </c>
      <c r="O18" s="24"/>
      <c r="P18" s="23">
        <f>((J18-H18)/H18)*100</f>
        <v>1.6272565471650082</v>
      </c>
      <c r="Q18" s="21"/>
      <c r="R18" s="23">
        <f>(L18-J18)/J18*100</f>
        <v>0.11675423234125704</v>
      </c>
      <c r="S18" s="21"/>
      <c r="T18" s="22">
        <f>(N18-L18)/L18*100</f>
        <v>-0.92461474385701869</v>
      </c>
      <c r="U18" s="21"/>
      <c r="V18" s="20"/>
      <c r="W18" s="20"/>
      <c r="X18" s="20"/>
      <c r="Y18" s="19" t="s">
        <v>28</v>
      </c>
      <c r="Z18" s="2"/>
    </row>
    <row r="19" spans="2:26" s="1" customFormat="1" ht="15.75" customHeight="1">
      <c r="B19" s="31"/>
      <c r="C19" s="30"/>
      <c r="D19" s="30" t="s">
        <v>27</v>
      </c>
      <c r="E19" s="30"/>
      <c r="F19" s="25">
        <v>11.1975</v>
      </c>
      <c r="G19" s="29"/>
      <c r="H19" s="25">
        <v>92.525000000000006</v>
      </c>
      <c r="I19" s="55"/>
      <c r="J19" s="27">
        <v>98.7</v>
      </c>
      <c r="K19" s="26"/>
      <c r="L19" s="25">
        <v>99.966666666666697</v>
      </c>
      <c r="M19" s="26"/>
      <c r="N19" s="25">
        <v>100.083333333333</v>
      </c>
      <c r="O19" s="24"/>
      <c r="P19" s="23">
        <f>((J19-H19)/H19)*100</f>
        <v>6.6738719265063455</v>
      </c>
      <c r="Q19" s="21"/>
      <c r="R19" s="23">
        <f>(L19-J19)/J19*100</f>
        <v>1.28335021952046</v>
      </c>
      <c r="S19" s="21"/>
      <c r="T19" s="22">
        <f>(N19-L19)/L19*100</f>
        <v>0.1167055685224789</v>
      </c>
      <c r="U19" s="21"/>
      <c r="V19" s="20"/>
      <c r="W19" s="20"/>
      <c r="X19" s="20"/>
      <c r="Y19" s="19" t="s">
        <v>26</v>
      </c>
      <c r="Z19" s="2"/>
    </row>
    <row r="20" spans="2:26" s="1" customFormat="1" ht="15.75" customHeight="1">
      <c r="B20" s="31"/>
      <c r="C20" s="30"/>
      <c r="D20" s="30" t="s">
        <v>25</v>
      </c>
      <c r="E20" s="30"/>
      <c r="F20" s="25">
        <v>15.0216666666667</v>
      </c>
      <c r="G20" s="29"/>
      <c r="H20" s="25">
        <v>90.816666666666706</v>
      </c>
      <c r="I20" s="55"/>
      <c r="J20" s="27">
        <v>95.174999999999997</v>
      </c>
      <c r="K20" s="26"/>
      <c r="L20" s="25">
        <v>99.991666666666703</v>
      </c>
      <c r="M20" s="26"/>
      <c r="N20" s="25">
        <v>100.458333333333</v>
      </c>
      <c r="O20" s="24"/>
      <c r="P20" s="23">
        <f>((J20-H20)/H20)*100</f>
        <v>4.7990456964580179</v>
      </c>
      <c r="Q20" s="21"/>
      <c r="R20" s="23">
        <f>(L20-J20)/J20*100</f>
        <v>5.0608528149899721</v>
      </c>
      <c r="S20" s="21"/>
      <c r="T20" s="22">
        <f>(N20-L20)/L20*100</f>
        <v>0.46670555879619863</v>
      </c>
      <c r="U20" s="21"/>
      <c r="V20" s="20"/>
      <c r="W20" s="20"/>
      <c r="X20" s="20"/>
      <c r="Y20" s="19" t="s">
        <v>24</v>
      </c>
      <c r="Z20" s="2"/>
    </row>
    <row r="21" spans="2:26" s="1" customFormat="1" ht="2.25" customHeight="1">
      <c r="B21" s="31"/>
      <c r="C21" s="30"/>
      <c r="D21" s="30"/>
      <c r="E21" s="30"/>
      <c r="F21" s="49"/>
      <c r="G21" s="51"/>
      <c r="H21" s="49">
        <v>103.38</v>
      </c>
      <c r="I21" s="28"/>
      <c r="J21" s="50"/>
      <c r="K21" s="26"/>
      <c r="L21" s="49"/>
      <c r="M21" s="26"/>
      <c r="N21" s="49"/>
      <c r="O21" s="24"/>
      <c r="P21" s="54">
        <f>((J21-H21)/H21)*100</f>
        <v>-100</v>
      </c>
      <c r="Q21" s="21"/>
      <c r="R21" s="35"/>
      <c r="S21" s="21"/>
      <c r="T21" s="33"/>
      <c r="U21" s="21"/>
      <c r="V21" s="20"/>
      <c r="W21" s="20"/>
      <c r="X21" s="20"/>
      <c r="Y21" s="19"/>
      <c r="Z21" s="2"/>
    </row>
    <row r="22" spans="2:26" s="1" customFormat="1" ht="16.5" customHeight="1">
      <c r="B22" s="31"/>
      <c r="C22" s="42" t="s">
        <v>23</v>
      </c>
      <c r="D22" s="30"/>
      <c r="E22" s="30"/>
      <c r="F22" s="37">
        <v>58.774999999999999</v>
      </c>
      <c r="G22" s="41"/>
      <c r="H22" s="37">
        <v>100.558333333333</v>
      </c>
      <c r="I22" s="40"/>
      <c r="J22" s="39">
        <v>101.366666666667</v>
      </c>
      <c r="K22" s="38"/>
      <c r="L22" s="37">
        <v>99.9583333333333</v>
      </c>
      <c r="M22" s="38"/>
      <c r="N22" s="37">
        <v>99.775000000000006</v>
      </c>
      <c r="O22" s="36"/>
      <c r="P22" s="35">
        <f>((J22-H22)/H22)*100</f>
        <v>0.80384519764714457</v>
      </c>
      <c r="Q22" s="34"/>
      <c r="R22" s="35">
        <f>(L22-J22)/J22*100</f>
        <v>-1.3893456099970698</v>
      </c>
      <c r="S22" s="34"/>
      <c r="T22" s="33">
        <f>(N22-L22)/L22*100</f>
        <v>-0.18340975406415461</v>
      </c>
      <c r="U22" s="34"/>
      <c r="V22" s="20"/>
      <c r="W22" s="53"/>
      <c r="X22" s="47" t="s">
        <v>22</v>
      </c>
      <c r="Y22" s="19"/>
      <c r="Z22" s="2"/>
    </row>
    <row r="23" spans="2:26" s="1" customFormat="1" ht="16.5" customHeight="1">
      <c r="B23" s="31"/>
      <c r="C23" s="30"/>
      <c r="D23" s="30" t="s">
        <v>21</v>
      </c>
      <c r="E23" s="30"/>
      <c r="F23" s="25">
        <v>1.79</v>
      </c>
      <c r="G23" s="29"/>
      <c r="H23" s="25">
        <v>97.266666666666694</v>
      </c>
      <c r="I23" s="28"/>
      <c r="J23" s="27">
        <v>98.6</v>
      </c>
      <c r="K23" s="26"/>
      <c r="L23" s="25">
        <v>100.02500000000001</v>
      </c>
      <c r="M23" s="26"/>
      <c r="N23" s="25">
        <v>100.066666666667</v>
      </c>
      <c r="O23" s="24"/>
      <c r="P23" s="23">
        <f>((J23-H23)/H23)*100</f>
        <v>1.3708019191226524</v>
      </c>
      <c r="Q23" s="21"/>
      <c r="R23" s="23">
        <f>(L23-J23)/J23*100</f>
        <v>1.4452332657200928</v>
      </c>
      <c r="S23" s="21"/>
      <c r="T23" s="22">
        <f>(N23-L23)/L23*100</f>
        <v>4.1656252603847289E-2</v>
      </c>
      <c r="U23" s="21"/>
      <c r="V23" s="20"/>
      <c r="W23" s="20"/>
      <c r="X23" s="20"/>
      <c r="Y23" s="19" t="s">
        <v>20</v>
      </c>
      <c r="Z23" s="2"/>
    </row>
    <row r="24" spans="2:26" s="1" customFormat="1" ht="15.75" customHeight="1">
      <c r="B24" s="31"/>
      <c r="C24" s="30"/>
      <c r="D24" s="30" t="s">
        <v>19</v>
      </c>
      <c r="E24" s="30"/>
      <c r="F24" s="25">
        <v>21.907499999999999</v>
      </c>
      <c r="G24" s="29"/>
      <c r="H24" s="25">
        <v>98.783333333333303</v>
      </c>
      <c r="I24" s="28"/>
      <c r="J24" s="27">
        <v>100.383333333333</v>
      </c>
      <c r="K24" s="26"/>
      <c r="L24" s="25">
        <v>99.991666666666703</v>
      </c>
      <c r="M24" s="26"/>
      <c r="N24" s="25">
        <v>98.433333333333294</v>
      </c>
      <c r="O24" s="24"/>
      <c r="P24" s="23">
        <f>((J24-H24)/H24)*100</f>
        <v>1.6197064282095794</v>
      </c>
      <c r="Q24" s="21"/>
      <c r="R24" s="23">
        <f>(L24-J24)/J24*100</f>
        <v>-0.39017101112365687</v>
      </c>
      <c r="S24" s="21"/>
      <c r="T24" s="22">
        <f>(N24-L24)/L24*100</f>
        <v>-1.5584632052671799</v>
      </c>
      <c r="U24" s="21"/>
      <c r="V24" s="20"/>
      <c r="W24" s="20"/>
      <c r="X24" s="20"/>
      <c r="Y24" s="19" t="s">
        <v>18</v>
      </c>
      <c r="Z24" s="2"/>
    </row>
    <row r="25" spans="2:26" s="1" customFormat="1" ht="15" customHeight="1">
      <c r="B25" s="31"/>
      <c r="C25" s="30"/>
      <c r="D25" s="30" t="s">
        <v>17</v>
      </c>
      <c r="E25" s="30"/>
      <c r="F25" s="25">
        <v>5.5483333333333302</v>
      </c>
      <c r="G25" s="29"/>
      <c r="H25" s="25">
        <v>98.1</v>
      </c>
      <c r="I25" s="28"/>
      <c r="J25" s="27">
        <v>97.9</v>
      </c>
      <c r="K25" s="26"/>
      <c r="L25" s="25">
        <v>99.966666666666697</v>
      </c>
      <c r="M25" s="26"/>
      <c r="N25" s="25">
        <v>100.85</v>
      </c>
      <c r="O25" s="24"/>
      <c r="P25" s="23">
        <f>((J25-H25)/H25)*100</f>
        <v>-0.20387359836899965</v>
      </c>
      <c r="Q25" s="21"/>
      <c r="R25" s="23">
        <f>(L25-J25)/J25*100</f>
        <v>2.1109976166156192</v>
      </c>
      <c r="S25" s="21"/>
      <c r="T25" s="22">
        <f>(N25-L25)/L25*100</f>
        <v>0.88362787595861658</v>
      </c>
      <c r="U25" s="21"/>
      <c r="V25" s="20"/>
      <c r="W25" s="20"/>
      <c r="X25" s="20"/>
      <c r="Y25" s="19" t="s">
        <v>16</v>
      </c>
      <c r="Z25" s="2"/>
    </row>
    <row r="26" spans="2:26" s="1" customFormat="1" ht="16.5" customHeight="1">
      <c r="B26" s="31"/>
      <c r="C26" s="30"/>
      <c r="D26" s="30" t="s">
        <v>15</v>
      </c>
      <c r="E26" s="30"/>
      <c r="F26" s="25">
        <v>20.047499999999999</v>
      </c>
      <c r="G26" s="29"/>
      <c r="H26" s="25">
        <v>105.908333333333</v>
      </c>
      <c r="I26" s="28"/>
      <c r="J26" s="27">
        <v>106.075</v>
      </c>
      <c r="K26" s="26"/>
      <c r="L26" s="25">
        <v>100.041666666667</v>
      </c>
      <c r="M26" s="26"/>
      <c r="N26" s="25">
        <v>98.566666666666706</v>
      </c>
      <c r="O26" s="52"/>
      <c r="P26" s="22">
        <f>((J26-H26)/H26)*100</f>
        <v>0.15736879376850935</v>
      </c>
      <c r="Q26" s="21"/>
      <c r="R26" s="23">
        <f>(L26-J26)/J26*100</f>
        <v>-5.6877995129229362</v>
      </c>
      <c r="S26" s="21"/>
      <c r="T26" s="22">
        <f>(N26-L26)/L26*100</f>
        <v>-1.4743856726366891</v>
      </c>
      <c r="U26" s="21"/>
      <c r="V26" s="20"/>
      <c r="W26" s="20"/>
      <c r="X26" s="20"/>
      <c r="Y26" s="19" t="s">
        <v>14</v>
      </c>
      <c r="Z26" s="2"/>
    </row>
    <row r="27" spans="2:26" s="1" customFormat="1" ht="15" customHeight="1">
      <c r="B27" s="31"/>
      <c r="C27" s="30"/>
      <c r="D27" s="30" t="s">
        <v>13</v>
      </c>
      <c r="E27" s="30"/>
      <c r="F27" s="25">
        <v>8.0574999999999992</v>
      </c>
      <c r="G27" s="29"/>
      <c r="H27" s="25">
        <v>96.891666666666694</v>
      </c>
      <c r="I27" s="28"/>
      <c r="J27" s="27">
        <v>97.4</v>
      </c>
      <c r="K27" s="26"/>
      <c r="L27" s="25">
        <v>100</v>
      </c>
      <c r="M27" s="26"/>
      <c r="N27" s="25">
        <v>102.875</v>
      </c>
      <c r="O27" s="24"/>
      <c r="P27" s="23">
        <f>((J27-H27)/H27)*100</f>
        <v>0.52464092199189272</v>
      </c>
      <c r="Q27" s="21"/>
      <c r="R27" s="23">
        <f>(L27-J27)/J27*100</f>
        <v>2.6694045174537928</v>
      </c>
      <c r="S27" s="21"/>
      <c r="T27" s="22">
        <f>(N27-L27)/L27*100</f>
        <v>2.875</v>
      </c>
      <c r="U27" s="21"/>
      <c r="V27" s="20"/>
      <c r="W27" s="20"/>
      <c r="X27" s="20"/>
      <c r="Y27" s="19" t="s">
        <v>12</v>
      </c>
      <c r="Z27" s="2"/>
    </row>
    <row r="28" spans="2:26" s="1" customFormat="1" ht="16.5" customHeight="1">
      <c r="B28" s="31"/>
      <c r="C28" s="30"/>
      <c r="D28" s="30" t="s">
        <v>11</v>
      </c>
      <c r="E28" s="30"/>
      <c r="F28" s="25">
        <v>1.4208333333333301</v>
      </c>
      <c r="G28" s="29"/>
      <c r="H28" s="25">
        <v>95.716666666666697</v>
      </c>
      <c r="I28" s="28"/>
      <c r="J28" s="27">
        <v>98.108333333333306</v>
      </c>
      <c r="K28" s="26"/>
      <c r="L28" s="25">
        <v>99.991666666666703</v>
      </c>
      <c r="M28" s="26"/>
      <c r="N28" s="25">
        <v>111.416666666667</v>
      </c>
      <c r="O28" s="24"/>
      <c r="P28" s="23">
        <f>((J28-H28)/H28)*100</f>
        <v>2.4986940623366967</v>
      </c>
      <c r="Q28" s="21"/>
      <c r="R28" s="23">
        <f>(L28-J28)/J28*100</f>
        <v>1.9196466491124411</v>
      </c>
      <c r="S28" s="21"/>
      <c r="T28" s="22">
        <f>(N28-L28)/L28*100</f>
        <v>11.425952162680515</v>
      </c>
      <c r="U28" s="21"/>
      <c r="V28" s="20"/>
      <c r="W28" s="20"/>
      <c r="X28" s="20"/>
      <c r="Y28" s="19" t="s">
        <v>10</v>
      </c>
      <c r="Z28" s="2"/>
    </row>
    <row r="29" spans="2:26" s="1" customFormat="1" ht="2.25" customHeight="1">
      <c r="B29" s="31"/>
      <c r="C29" s="30"/>
      <c r="D29" s="30"/>
      <c r="E29" s="30"/>
      <c r="F29" s="49"/>
      <c r="G29" s="51"/>
      <c r="H29" s="49"/>
      <c r="I29" s="28"/>
      <c r="J29" s="50"/>
      <c r="K29" s="26"/>
      <c r="L29" s="49"/>
      <c r="M29" s="26"/>
      <c r="N29" s="49"/>
      <c r="O29" s="24"/>
      <c r="P29" s="23"/>
      <c r="Q29" s="21"/>
      <c r="R29" s="35"/>
      <c r="S29" s="21"/>
      <c r="T29" s="33"/>
      <c r="U29" s="21"/>
      <c r="V29" s="20"/>
      <c r="W29" s="20"/>
      <c r="X29" s="20"/>
      <c r="Y29" s="19"/>
      <c r="Z29" s="2"/>
    </row>
    <row r="30" spans="2:26" s="1" customFormat="1" ht="18.75">
      <c r="B30" s="46" t="s">
        <v>9</v>
      </c>
      <c r="C30" s="30"/>
      <c r="D30" s="30"/>
      <c r="E30" s="30"/>
      <c r="F30" s="37">
        <v>78.836666666666702</v>
      </c>
      <c r="G30" s="41"/>
      <c r="H30" s="37">
        <v>96.366666666666703</v>
      </c>
      <c r="I30" s="48"/>
      <c r="J30" s="39">
        <v>98.375</v>
      </c>
      <c r="K30" s="39"/>
      <c r="L30" s="37">
        <v>99.966666666666697</v>
      </c>
      <c r="M30" s="39"/>
      <c r="N30" s="37">
        <v>100.825</v>
      </c>
      <c r="O30" s="36"/>
      <c r="P30" s="35">
        <f>((J30-H30)/H30)*100</f>
        <v>2.0840539605672395</v>
      </c>
      <c r="Q30" s="34"/>
      <c r="R30" s="35">
        <f>(L30-J30)/J30*100</f>
        <v>1.6179584921643679</v>
      </c>
      <c r="S30" s="34"/>
      <c r="T30" s="33">
        <f>(N30-L30)/L30*100</f>
        <v>0.85861953984658779</v>
      </c>
      <c r="U30" s="21"/>
      <c r="V30" s="20"/>
      <c r="W30" s="47" t="s">
        <v>8</v>
      </c>
      <c r="X30" s="20"/>
      <c r="Y30" s="19"/>
      <c r="Z30" s="2"/>
    </row>
    <row r="31" spans="2:26" s="1" customFormat="1" ht="2.25" customHeight="1">
      <c r="B31" s="46"/>
      <c r="C31" s="30"/>
      <c r="D31" s="30"/>
      <c r="E31" s="30"/>
      <c r="F31" s="43"/>
      <c r="G31" s="45"/>
      <c r="H31" s="43"/>
      <c r="I31" s="40"/>
      <c r="J31" s="44"/>
      <c r="K31" s="38"/>
      <c r="L31" s="43"/>
      <c r="M31" s="38"/>
      <c r="N31" s="43"/>
      <c r="O31" s="36"/>
      <c r="P31" s="35"/>
      <c r="Q31" s="34"/>
      <c r="R31" s="35"/>
      <c r="S31" s="34"/>
      <c r="T31" s="33"/>
      <c r="U31" s="21"/>
      <c r="V31" s="20"/>
      <c r="W31" s="20"/>
      <c r="X31" s="20"/>
      <c r="Y31" s="19"/>
      <c r="Z31" s="2"/>
    </row>
    <row r="32" spans="2:26" s="1" customFormat="1" ht="15.75" customHeight="1">
      <c r="B32" s="31"/>
      <c r="C32" s="42" t="s">
        <v>7</v>
      </c>
      <c r="D32" s="30"/>
      <c r="E32" s="30"/>
      <c r="F32" s="37">
        <v>21.163333333333298</v>
      </c>
      <c r="G32" s="41"/>
      <c r="H32" s="37">
        <v>102.291666666667</v>
      </c>
      <c r="I32" s="40"/>
      <c r="J32" s="39">
        <v>104.64166666666701</v>
      </c>
      <c r="K32" s="38"/>
      <c r="L32" s="37">
        <v>99.983333333333306</v>
      </c>
      <c r="M32" s="38"/>
      <c r="N32" s="37">
        <v>99.7</v>
      </c>
      <c r="O32" s="36"/>
      <c r="P32" s="35">
        <f>((J32-H32)/H32)*100</f>
        <v>2.2973523421588604</v>
      </c>
      <c r="Q32" s="34"/>
      <c r="R32" s="35">
        <f>(L32-J32)/J32*100</f>
        <v>-4.4517002468745908</v>
      </c>
      <c r="S32" s="34"/>
      <c r="T32" s="33">
        <f>(N32-L32)/L32*100</f>
        <v>-0.28338056342720763</v>
      </c>
      <c r="U32" s="21"/>
      <c r="V32" s="20"/>
      <c r="W32" s="20"/>
      <c r="X32" s="32" t="s">
        <v>6</v>
      </c>
      <c r="Y32" s="19"/>
      <c r="Z32" s="2"/>
    </row>
    <row r="33" spans="1:26" s="1" customFormat="1" ht="15" customHeight="1">
      <c r="B33" s="31"/>
      <c r="C33" s="30"/>
      <c r="D33" s="30" t="s">
        <v>5</v>
      </c>
      <c r="E33" s="30"/>
      <c r="F33" s="25">
        <v>12.3775</v>
      </c>
      <c r="G33" s="29"/>
      <c r="H33" s="25">
        <v>97.358333333333306</v>
      </c>
      <c r="I33" s="28"/>
      <c r="J33" s="27">
        <v>99.6666666666667</v>
      </c>
      <c r="K33" s="26"/>
      <c r="L33" s="25">
        <v>100.01666666666701</v>
      </c>
      <c r="M33" s="26"/>
      <c r="N33" s="25">
        <v>103.5</v>
      </c>
      <c r="O33" s="24"/>
      <c r="P33" s="23">
        <f>((J33-H33)/H33)*100</f>
        <v>2.3709663613798457</v>
      </c>
      <c r="Q33" s="21"/>
      <c r="R33" s="23">
        <f>(L33-J33)/J33*100</f>
        <v>0.35117056856218076</v>
      </c>
      <c r="S33" s="21"/>
      <c r="T33" s="22">
        <f>(N33-L33)/L33*100</f>
        <v>3.4827528745205614</v>
      </c>
      <c r="U33" s="21"/>
      <c r="V33" s="20"/>
      <c r="W33" s="20"/>
      <c r="X33" s="20"/>
      <c r="Y33" s="19" t="s">
        <v>4</v>
      </c>
      <c r="Z33" s="2"/>
    </row>
    <row r="34" spans="1:26" s="1" customFormat="1" ht="15.75" customHeight="1">
      <c r="B34" s="18"/>
      <c r="C34" s="17"/>
      <c r="D34" s="17" t="s">
        <v>3</v>
      </c>
      <c r="E34" s="17"/>
      <c r="F34" s="12">
        <v>8.7833333333333297</v>
      </c>
      <c r="G34" s="16"/>
      <c r="H34" s="12">
        <v>111.333333333333</v>
      </c>
      <c r="I34" s="15"/>
      <c r="J34" s="14">
        <v>113.708333333333</v>
      </c>
      <c r="K34" s="13"/>
      <c r="L34" s="12">
        <v>100</v>
      </c>
      <c r="M34" s="13"/>
      <c r="N34" s="12">
        <v>92.766666666666694</v>
      </c>
      <c r="O34" s="11"/>
      <c r="P34" s="10">
        <f>((J34-H34)/H34)*100</f>
        <v>2.1332335329341383</v>
      </c>
      <c r="Q34" s="9"/>
      <c r="R34" s="10">
        <f>(L34-J34)/J34*100</f>
        <v>-12.055698057896409</v>
      </c>
      <c r="S34" s="9"/>
      <c r="T34" s="10">
        <f>(N34-L34)/L34*100</f>
        <v>-7.2333333333333059</v>
      </c>
      <c r="U34" s="9"/>
      <c r="V34" s="8"/>
      <c r="W34" s="8"/>
      <c r="X34" s="8"/>
      <c r="Y34" s="7" t="s">
        <v>2</v>
      </c>
      <c r="Z34" s="2"/>
    </row>
    <row r="35" spans="1:26" s="1" customFormat="1" ht="1.5" customHeight="1">
      <c r="F35" s="4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3"/>
      <c r="S35" s="2"/>
      <c r="T35" s="2"/>
      <c r="U35" s="2"/>
      <c r="V35" s="2"/>
      <c r="W35" s="2"/>
      <c r="X35" s="2"/>
    </row>
    <row r="36" spans="1:26" s="1" customFormat="1" ht="17.25" customHeight="1">
      <c r="A36" s="6" t="s">
        <v>1</v>
      </c>
      <c r="F36" s="4"/>
      <c r="G36" s="4"/>
      <c r="P36" s="2"/>
      <c r="Q36" s="2"/>
      <c r="R36" s="3"/>
      <c r="S36" s="2"/>
      <c r="T36" s="2"/>
      <c r="U36" s="2"/>
      <c r="V36" s="2"/>
      <c r="W36" s="2"/>
      <c r="X36" s="2"/>
      <c r="Y36" s="5"/>
    </row>
    <row r="37" spans="1:26" s="1" customFormat="1" ht="15.75" customHeight="1">
      <c r="A37" s="6" t="s">
        <v>0</v>
      </c>
      <c r="F37" s="4"/>
      <c r="G37" s="4"/>
      <c r="P37" s="2"/>
      <c r="Q37" s="2"/>
      <c r="R37" s="3"/>
      <c r="S37" s="2"/>
      <c r="T37" s="2"/>
      <c r="U37" s="2"/>
      <c r="V37" s="2"/>
      <c r="W37" s="2"/>
      <c r="X37" s="2"/>
      <c r="Y37" s="5"/>
    </row>
    <row r="38" spans="1:26" s="1" customFormat="1">
      <c r="F38" s="4"/>
      <c r="G38" s="4"/>
      <c r="P38" s="2"/>
      <c r="Q38" s="2"/>
      <c r="R38" s="3"/>
      <c r="S38" s="2"/>
      <c r="T38" s="2"/>
      <c r="U38" s="2"/>
      <c r="V38" s="2"/>
      <c r="W38" s="2"/>
      <c r="X38" s="2"/>
      <c r="Y38" s="5"/>
      <c r="Z38" s="5"/>
    </row>
  </sheetData>
  <mergeCells count="24">
    <mergeCell ref="F8:G8"/>
    <mergeCell ref="R7:S7"/>
    <mergeCell ref="R8:S8"/>
    <mergeCell ref="A5:E8"/>
    <mergeCell ref="H5:O5"/>
    <mergeCell ref="H6:O6"/>
    <mergeCell ref="H7:I7"/>
    <mergeCell ref="J7:K7"/>
    <mergeCell ref="L8:M8"/>
    <mergeCell ref="F6:G6"/>
    <mergeCell ref="V4:AC4"/>
    <mergeCell ref="P6:U6"/>
    <mergeCell ref="P5:U5"/>
    <mergeCell ref="P7:Q7"/>
    <mergeCell ref="T7:U7"/>
    <mergeCell ref="L7:M7"/>
    <mergeCell ref="F7:G7"/>
    <mergeCell ref="Y5:Y8"/>
    <mergeCell ref="N8:O8"/>
    <mergeCell ref="P8:Q8"/>
    <mergeCell ref="T8:U8"/>
    <mergeCell ref="N7:O7"/>
    <mergeCell ref="H8:I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2017-07-11T04:54:25Z</dcterms:created>
  <dcterms:modified xsi:type="dcterms:W3CDTF">2017-07-11T04:54:31Z</dcterms:modified>
</cp:coreProperties>
</file>