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+ฝ่ายวิชาการ\ASS\แอ็ด 2 รายงานและข้อข้อมูลตารางต่าง\รายงานสถิติ_2560\ตารางสถิติ -21 สาขา\รายตาราง\ตาราง 12\"/>
    </mc:Choice>
  </mc:AlternateContent>
  <bookViews>
    <workbookView xWindow="0" yWindow="0" windowWidth="20490" windowHeight="7680"/>
  </bookViews>
  <sheets>
    <sheet name="T-12.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3" i="1" l="1"/>
  <c r="I33" i="1"/>
  <c r="M29" i="1"/>
  <c r="I29" i="1"/>
  <c r="M25" i="1"/>
  <c r="I25" i="1"/>
  <c r="M21" i="1"/>
  <c r="I21" i="1"/>
  <c r="K17" i="1"/>
  <c r="M32" i="1" s="1"/>
  <c r="G17" i="1"/>
  <c r="I24" i="1" s="1"/>
  <c r="E17" i="1"/>
  <c r="M16" i="1"/>
  <c r="I16" i="1"/>
  <c r="M15" i="1"/>
  <c r="M13" i="1"/>
  <c r="M12" i="1"/>
  <c r="I12" i="1"/>
  <c r="M11" i="1"/>
  <c r="K8" i="1"/>
  <c r="M14" i="1" s="1"/>
  <c r="G8" i="1"/>
  <c r="I15" i="1" s="1"/>
  <c r="E8" i="1"/>
  <c r="I22" i="1" l="1"/>
  <c r="I26" i="1"/>
  <c r="I30" i="1"/>
  <c r="I13" i="1"/>
  <c r="M22" i="1"/>
  <c r="M26" i="1"/>
  <c r="M30" i="1"/>
  <c r="I27" i="1"/>
  <c r="I20" i="1"/>
  <c r="I28" i="1"/>
  <c r="I32" i="1"/>
  <c r="I23" i="1"/>
  <c r="I31" i="1"/>
  <c r="I14" i="1"/>
  <c r="M23" i="1"/>
  <c r="M27" i="1"/>
  <c r="M31" i="1"/>
  <c r="I11" i="1"/>
  <c r="M20" i="1"/>
  <c r="M24" i="1"/>
  <c r="M28" i="1"/>
</calcChain>
</file>

<file path=xl/sharedStrings.xml><?xml version="1.0" encoding="utf-8"?>
<sst xmlns="http://schemas.openxmlformats.org/spreadsheetml/2006/main" count="79" uniqueCount="69">
  <si>
    <t>ตาราง</t>
  </si>
  <si>
    <t>สถานประกอบการ คนทำงาน และลูกจ้าง จำแนกตามขนาดของสถานประกอบการ และกิจกรรมทางเศรษฐกิจ พ.ศ. 2555</t>
  </si>
  <si>
    <t>Table</t>
  </si>
  <si>
    <t>Establishment, Person Engaged and Employee by Size of Establishment and Economic Activity: 2012</t>
  </si>
  <si>
    <t>คนทำงาน</t>
  </si>
  <si>
    <t>ลูกจ้าง</t>
  </si>
  <si>
    <t>ขนาดของสถานประกอบการ/</t>
  </si>
  <si>
    <t>Person engaged</t>
  </si>
  <si>
    <t>Employee</t>
  </si>
  <si>
    <t>Size of establishments/</t>
  </si>
  <si>
    <t>กิจกรรมทางเศรษฐกิจ</t>
  </si>
  <si>
    <t>สถานประกอบการ</t>
  </si>
  <si>
    <t>จำนวน</t>
  </si>
  <si>
    <t>ร้อยละ</t>
  </si>
  <si>
    <t>Economic activity</t>
  </si>
  <si>
    <t>Establishment</t>
  </si>
  <si>
    <t>Number</t>
  </si>
  <si>
    <t>Percentage</t>
  </si>
  <si>
    <t>รวมยอด</t>
  </si>
  <si>
    <t>Total</t>
  </si>
  <si>
    <t>ขนาดของสถานประกอบการ</t>
  </si>
  <si>
    <t>Size of establishments</t>
  </si>
  <si>
    <t xml:space="preserve">  1 - 15  คน</t>
  </si>
  <si>
    <t xml:space="preserve">  1 - 15  persons</t>
  </si>
  <si>
    <t>16 - 25   คน</t>
  </si>
  <si>
    <t>16 - 25   persons</t>
  </si>
  <si>
    <t>26 - 30   คน</t>
  </si>
  <si>
    <t>26 - 30   persons</t>
  </si>
  <si>
    <t>31 - 50   คน</t>
  </si>
  <si>
    <t>31 - 50   persons</t>
  </si>
  <si>
    <t>51 - 200  คน</t>
  </si>
  <si>
    <t>51 - 200  persons</t>
  </si>
  <si>
    <t>มากกว่า 200 คน</t>
  </si>
  <si>
    <t>More than  200 persons</t>
  </si>
  <si>
    <t>การขายส่งและการขายปลีก การซ่อมยานยนต์</t>
  </si>
  <si>
    <t xml:space="preserve">Wholesale and retail trade; repair of motor </t>
  </si>
  <si>
    <t xml:space="preserve">  และจักรยานยนต์ </t>
  </si>
  <si>
    <t xml:space="preserve">  vehicles and motorcycles</t>
  </si>
  <si>
    <t>การขายส่ง</t>
  </si>
  <si>
    <t>Wholesale trade</t>
  </si>
  <si>
    <t xml:space="preserve">การขายปลีก </t>
  </si>
  <si>
    <t>Retail trade</t>
  </si>
  <si>
    <t>ที่พักแรม บริการอาหารและเครื่องดื่ม</t>
  </si>
  <si>
    <t>Accommodation, food and beverage service activities</t>
  </si>
  <si>
    <t>ข้อมูลข่าวสาร คอมพิวเตอร์ และการสื่อสาร</t>
  </si>
  <si>
    <t>Information and communication</t>
  </si>
  <si>
    <t>กิจกรรมด้านอสังหาริมทรัพย์</t>
  </si>
  <si>
    <t>Real estate activities</t>
  </si>
  <si>
    <t>กิจกรรมทางวิชาชีพ วิทยาศาสตร์และเทคนิค</t>
  </si>
  <si>
    <t>Professional, scientific and technical activities</t>
  </si>
  <si>
    <t>การให้เช่า บริการท่องเที่ยว และการบริการ สนับสนุนอื่นๆ</t>
  </si>
  <si>
    <t>Administrative and support service activities</t>
  </si>
  <si>
    <t>ศิลปะ ความบันเทิง และนันทนาการ</t>
  </si>
  <si>
    <t>Arts, entertainment and recreation</t>
  </si>
  <si>
    <t>กิจกรรมบริการอื่น ๆ</t>
  </si>
  <si>
    <t>Other service activities</t>
  </si>
  <si>
    <t>การผลิต</t>
  </si>
  <si>
    <t>Manufacturing</t>
  </si>
  <si>
    <t>การจัดการและการบำบัดน้ำเสีย ของเสียและสิ่งปฏิกูล</t>
  </si>
  <si>
    <t>Sewerage, waste management and remediation activities</t>
  </si>
  <si>
    <t>การก่อสร้าง</t>
  </si>
  <si>
    <t>Construction</t>
  </si>
  <si>
    <t xml:space="preserve">การขนส่งทางบก สถานที่เก็บสินค้า </t>
  </si>
  <si>
    <t>Land transport and storage</t>
  </si>
  <si>
    <t>กิจกรรมด้านโรงพยาบาลเอกชน</t>
  </si>
  <si>
    <t>-</t>
  </si>
  <si>
    <t>Private hospital activities</t>
  </si>
  <si>
    <t xml:space="preserve">    ที่มา:   สำมะโนธุรกิจและอุตสาหกรรม พ.ศ. 2555 (ข้อมูลพื้นฐาน) จังหวัดนครพนม สำนักงานสถิติแห่งชาติ</t>
  </si>
  <si>
    <t>Source:   The 2012 Business and  Industrial census (Basic Information) Nakhonphanom Provincial,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</si>
</sst>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 applyAlignment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/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87" fontId="2" fillId="0" borderId="2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87" fontId="2" fillId="0" borderId="2" xfId="1" applyNumberFormat="1" applyFont="1" applyBorder="1" applyAlignment="1">
      <alignment vertical="center"/>
    </xf>
    <xf numFmtId="187" fontId="4" fillId="0" borderId="0" xfId="1" applyNumberFormat="1" applyFont="1" applyBorder="1" applyAlignment="1">
      <alignment vertical="center"/>
    </xf>
    <xf numFmtId="43" fontId="2" fillId="0" borderId="2" xfId="1" applyFont="1" applyBorder="1" applyAlignment="1">
      <alignment vertical="center"/>
    </xf>
    <xf numFmtId="43" fontId="2" fillId="0" borderId="0" xfId="1" applyFont="1" applyBorder="1" applyAlignment="1">
      <alignment vertical="center"/>
    </xf>
    <xf numFmtId="187" fontId="2" fillId="0" borderId="0" xfId="0" applyNumberFormat="1" applyFont="1" applyBorder="1" applyAlignment="1">
      <alignment vertical="center"/>
    </xf>
    <xf numFmtId="43" fontId="2" fillId="0" borderId="5" xfId="1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187" fontId="8" fillId="0" borderId="5" xfId="0" applyNumberFormat="1" applyFont="1" applyBorder="1" applyAlignment="1">
      <alignment vertical="center"/>
    </xf>
    <xf numFmtId="187" fontId="8" fillId="0" borderId="0" xfId="0" applyNumberFormat="1" applyFont="1" applyBorder="1" applyAlignment="1">
      <alignment vertical="center"/>
    </xf>
    <xf numFmtId="187" fontId="8" fillId="0" borderId="5" xfId="1" applyNumberFormat="1" applyFont="1" applyBorder="1" applyAlignment="1">
      <alignment vertical="center"/>
    </xf>
    <xf numFmtId="187" fontId="8" fillId="0" borderId="0" xfId="1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0" xfId="0" applyFont="1" applyBorder="1"/>
    <xf numFmtId="0" fontId="6" fillId="0" borderId="0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187" fontId="6" fillId="0" borderId="5" xfId="1" applyNumberFormat="1" applyFont="1" applyBorder="1" applyAlignment="1">
      <alignment vertical="center"/>
    </xf>
    <xf numFmtId="187" fontId="6" fillId="0" borderId="0" xfId="1" applyNumberFormat="1" applyFont="1" applyBorder="1" applyAlignment="1">
      <alignment vertical="center"/>
    </xf>
    <xf numFmtId="2" fontId="6" fillId="0" borderId="5" xfId="0" applyNumberFormat="1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0" xfId="0" applyFont="1" applyBorder="1"/>
    <xf numFmtId="43" fontId="8" fillId="0" borderId="5" xfId="1" applyFont="1" applyBorder="1" applyAlignment="1">
      <alignment vertical="center"/>
    </xf>
    <xf numFmtId="43" fontId="8" fillId="0" borderId="5" xfId="1" applyFont="1" applyBorder="1" applyAlignment="1">
      <alignment horizontal="right" vertical="center"/>
    </xf>
    <xf numFmtId="43" fontId="8" fillId="0" borderId="0" xfId="1" applyFont="1" applyBorder="1" applyAlignment="1">
      <alignment vertical="center"/>
    </xf>
    <xf numFmtId="187" fontId="6" fillId="0" borderId="5" xfId="1" applyNumberFormat="1" applyFont="1" applyBorder="1" applyAlignment="1">
      <alignment horizontal="right" vertical="center"/>
    </xf>
    <xf numFmtId="187" fontId="6" fillId="0" borderId="0" xfId="1" applyNumberFormat="1" applyFont="1" applyBorder="1" applyAlignment="1">
      <alignment horizontal="right" vertical="center"/>
    </xf>
    <xf numFmtId="2" fontId="6" fillId="0" borderId="5" xfId="0" applyNumberFormat="1" applyFont="1" applyBorder="1" applyAlignment="1">
      <alignment horizontal="right" vertical="center"/>
    </xf>
    <xf numFmtId="2" fontId="6" fillId="0" borderId="0" xfId="0" applyNumberFormat="1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3" fillId="0" borderId="7" xfId="0" applyFont="1" applyBorder="1"/>
    <xf numFmtId="0" fontId="3" fillId="0" borderId="8" xfId="0" applyFont="1" applyBorder="1"/>
    <xf numFmtId="0" fontId="3" fillId="0" borderId="6" xfId="0" applyFont="1" applyBorder="1"/>
    <xf numFmtId="0" fontId="3" fillId="0" borderId="0" xfId="0" applyFont="1"/>
    <xf numFmtId="0" fontId="3" fillId="0" borderId="1" xfId="0" applyFont="1" applyBorder="1"/>
    <xf numFmtId="0" fontId="6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38100</xdr:colOff>
      <xdr:row>0</xdr:row>
      <xdr:rowOff>0</xdr:rowOff>
    </xdr:from>
    <xdr:to>
      <xdr:col>18</xdr:col>
      <xdr:colOff>1693</xdr:colOff>
      <xdr:row>38</xdr:row>
      <xdr:rowOff>19050</xdr:rowOff>
    </xdr:to>
    <xdr:grpSp>
      <xdr:nvGrpSpPr>
        <xdr:cNvPr id="2" name="Group 57"/>
        <xdr:cNvGrpSpPr>
          <a:grpSpLocks/>
        </xdr:cNvGrpSpPr>
      </xdr:nvGrpSpPr>
      <xdr:grpSpPr bwMode="auto">
        <a:xfrm>
          <a:off x="9510183" y="0"/>
          <a:ext cx="461010" cy="6358467"/>
          <a:chOff x="1001" y="0"/>
          <a:chExt cx="47" cy="70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0" y="336"/>
            <a:ext cx="37" cy="3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1" y="66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38"/>
  <sheetViews>
    <sheetView showGridLines="0" tabSelected="1" zoomScale="90" zoomScaleNormal="90" workbookViewId="0">
      <selection activeCell="V31" sqref="V31"/>
    </sheetView>
  </sheetViews>
  <sheetFormatPr defaultColWidth="9.140625" defaultRowHeight="18.75" x14ac:dyDescent="0.3"/>
  <cols>
    <col min="1" max="1" width="1.7109375" style="75" customWidth="1"/>
    <col min="2" max="2" width="6" style="75" customWidth="1"/>
    <col min="3" max="3" width="5.42578125" style="75" customWidth="1"/>
    <col min="4" max="4" width="26.140625" style="75" customWidth="1"/>
    <col min="5" max="5" width="9.5703125" style="75" customWidth="1"/>
    <col min="6" max="6" width="2.140625" style="75" customWidth="1"/>
    <col min="7" max="7" width="9.5703125" style="75" customWidth="1"/>
    <col min="8" max="8" width="2.140625" style="75" customWidth="1"/>
    <col min="9" max="9" width="9.5703125" style="75" customWidth="1"/>
    <col min="10" max="10" width="2.140625" style="75" customWidth="1"/>
    <col min="11" max="11" width="9.5703125" style="75" customWidth="1"/>
    <col min="12" max="12" width="2.140625" style="75" customWidth="1"/>
    <col min="13" max="13" width="9.5703125" style="75" customWidth="1"/>
    <col min="14" max="14" width="2.140625" style="75" customWidth="1"/>
    <col min="15" max="15" width="1.7109375" style="75" customWidth="1"/>
    <col min="16" max="16" width="42.28515625" style="75" customWidth="1"/>
    <col min="17" max="17" width="2.7109375" style="6" customWidth="1"/>
    <col min="18" max="18" width="4.7109375" style="6" customWidth="1"/>
    <col min="19" max="16384" width="9.140625" style="6"/>
  </cols>
  <sheetData>
    <row r="1" spans="1:17" s="3" customFormat="1" ht="19.5" customHeight="1" x14ac:dyDescent="0.3">
      <c r="A1" s="1"/>
      <c r="B1" s="1" t="s">
        <v>0</v>
      </c>
      <c r="C1" s="2">
        <v>12.1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7" s="5" customFormat="1" ht="18.75" customHeight="1" x14ac:dyDescent="0.3">
      <c r="A2" s="4"/>
      <c r="B2" s="1" t="s">
        <v>2</v>
      </c>
      <c r="C2" s="2">
        <v>12.1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7" ht="2.25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7" s="15" customFormat="1" ht="16.5" customHeight="1" x14ac:dyDescent="0.3">
      <c r="A4" s="7"/>
      <c r="B4" s="7"/>
      <c r="C4" s="7"/>
      <c r="D4" s="7"/>
      <c r="E4" s="8"/>
      <c r="F4" s="9"/>
      <c r="G4" s="8" t="s">
        <v>4</v>
      </c>
      <c r="H4" s="10"/>
      <c r="I4" s="10"/>
      <c r="J4" s="11"/>
      <c r="K4" s="8" t="s">
        <v>5</v>
      </c>
      <c r="L4" s="10"/>
      <c r="M4" s="10"/>
      <c r="N4" s="9"/>
      <c r="O4" s="12"/>
      <c r="P4" s="13"/>
      <c r="Q4" s="14"/>
    </row>
    <row r="5" spans="1:17" s="15" customFormat="1" ht="17.25" customHeight="1" x14ac:dyDescent="0.3">
      <c r="A5" s="16" t="s">
        <v>6</v>
      </c>
      <c r="B5" s="16"/>
      <c r="C5" s="16"/>
      <c r="D5" s="17"/>
      <c r="E5" s="18"/>
      <c r="F5" s="17"/>
      <c r="G5" s="19" t="s">
        <v>7</v>
      </c>
      <c r="H5" s="20"/>
      <c r="I5" s="20"/>
      <c r="J5" s="21"/>
      <c r="K5" s="19" t="s">
        <v>8</v>
      </c>
      <c r="L5" s="20"/>
      <c r="M5" s="20"/>
      <c r="N5" s="22"/>
      <c r="O5" s="23"/>
      <c r="P5" s="24" t="s">
        <v>9</v>
      </c>
      <c r="Q5" s="14"/>
    </row>
    <row r="6" spans="1:17" s="15" customFormat="1" ht="17.25" customHeight="1" x14ac:dyDescent="0.3">
      <c r="A6" s="16" t="s">
        <v>10</v>
      </c>
      <c r="B6" s="16"/>
      <c r="C6" s="16"/>
      <c r="D6" s="17"/>
      <c r="E6" s="25" t="s">
        <v>11</v>
      </c>
      <c r="F6" s="26"/>
      <c r="G6" s="8" t="s">
        <v>12</v>
      </c>
      <c r="H6" s="9"/>
      <c r="I6" s="8" t="s">
        <v>13</v>
      </c>
      <c r="J6" s="9"/>
      <c r="K6" s="18" t="s">
        <v>12</v>
      </c>
      <c r="L6" s="17"/>
      <c r="M6" s="27" t="s">
        <v>13</v>
      </c>
      <c r="N6" s="24"/>
      <c r="O6" s="23"/>
      <c r="P6" s="24" t="s">
        <v>14</v>
      </c>
      <c r="Q6" s="14"/>
    </row>
    <row r="7" spans="1:17" s="15" customFormat="1" ht="15.75" customHeight="1" x14ac:dyDescent="0.3">
      <c r="A7" s="28"/>
      <c r="B7" s="28"/>
      <c r="C7" s="28"/>
      <c r="D7" s="28"/>
      <c r="E7" s="29" t="s">
        <v>15</v>
      </c>
      <c r="F7" s="30"/>
      <c r="G7" s="19" t="s">
        <v>16</v>
      </c>
      <c r="H7" s="22"/>
      <c r="I7" s="19" t="s">
        <v>17</v>
      </c>
      <c r="J7" s="22"/>
      <c r="K7" s="19" t="s">
        <v>16</v>
      </c>
      <c r="L7" s="22"/>
      <c r="M7" s="31" t="s">
        <v>17</v>
      </c>
      <c r="N7" s="21"/>
      <c r="O7" s="32"/>
      <c r="P7" s="33"/>
      <c r="Q7" s="14"/>
    </row>
    <row r="8" spans="1:17" s="37" customFormat="1" ht="18.75" customHeight="1" x14ac:dyDescent="0.5">
      <c r="A8" s="34" t="s">
        <v>18</v>
      </c>
      <c r="B8" s="34"/>
      <c r="C8" s="34"/>
      <c r="D8" s="35"/>
      <c r="E8" s="36">
        <f>SUM(E11:E16)</f>
        <v>19450</v>
      </c>
      <c r="G8" s="38">
        <f>SUM(G11:G16)</f>
        <v>40091</v>
      </c>
      <c r="H8" s="39"/>
      <c r="I8" s="40">
        <v>100</v>
      </c>
      <c r="J8" s="41"/>
      <c r="K8" s="36">
        <f>SUM(K11:K16)</f>
        <v>11736</v>
      </c>
      <c r="L8" s="42"/>
      <c r="M8" s="43">
        <v>100</v>
      </c>
      <c r="N8" s="44"/>
      <c r="O8" s="45"/>
      <c r="P8" s="46" t="s">
        <v>19</v>
      </c>
    </row>
    <row r="9" spans="1:17" s="54" customFormat="1" ht="16.5" customHeight="1" x14ac:dyDescent="0.25">
      <c r="A9" s="47" t="s">
        <v>20</v>
      </c>
      <c r="B9" s="47"/>
      <c r="C9" s="47"/>
      <c r="D9" s="48"/>
      <c r="E9" s="49"/>
      <c r="F9" s="50"/>
      <c r="G9" s="51"/>
      <c r="H9" s="52"/>
      <c r="I9" s="53"/>
      <c r="J9" s="47"/>
      <c r="K9" s="53"/>
      <c r="L9" s="47"/>
      <c r="M9" s="53"/>
      <c r="N9" s="47"/>
      <c r="O9" s="53" t="s">
        <v>21</v>
      </c>
      <c r="P9" s="47"/>
    </row>
    <row r="10" spans="1:17" s="54" customFormat="1" ht="3" customHeight="1" x14ac:dyDescent="0.25">
      <c r="A10" s="47"/>
      <c r="B10" s="47"/>
      <c r="C10" s="47"/>
      <c r="D10" s="48"/>
      <c r="E10" s="53"/>
      <c r="F10" s="47"/>
      <c r="G10" s="51"/>
      <c r="H10" s="52"/>
      <c r="I10" s="53"/>
      <c r="J10" s="47"/>
      <c r="K10" s="53"/>
      <c r="L10" s="47"/>
      <c r="M10" s="53"/>
      <c r="N10" s="47"/>
      <c r="O10" s="53"/>
      <c r="P10" s="47"/>
    </row>
    <row r="11" spans="1:17" s="62" customFormat="1" ht="13.9" customHeight="1" x14ac:dyDescent="0.25">
      <c r="A11" s="55"/>
      <c r="B11" s="55" t="s">
        <v>22</v>
      </c>
      <c r="C11" s="55"/>
      <c r="D11" s="56"/>
      <c r="E11" s="57">
        <v>19308</v>
      </c>
      <c r="F11" s="58"/>
      <c r="G11" s="57">
        <v>34178</v>
      </c>
      <c r="H11" s="58"/>
      <c r="I11" s="59">
        <f>(G11/G8)*100</f>
        <v>85.251053852485597</v>
      </c>
      <c r="J11" s="60"/>
      <c r="K11" s="57">
        <v>6245</v>
      </c>
      <c r="L11" s="58"/>
      <c r="M11" s="59">
        <f>(K11/K8)*100</f>
        <v>53.212338104976141</v>
      </c>
      <c r="N11" s="60"/>
      <c r="O11" s="61"/>
      <c r="P11" s="55" t="s">
        <v>23</v>
      </c>
    </row>
    <row r="12" spans="1:17" s="62" customFormat="1" ht="13.9" customHeight="1" x14ac:dyDescent="0.25">
      <c r="A12" s="55"/>
      <c r="B12" s="55" t="s">
        <v>24</v>
      </c>
      <c r="C12" s="55"/>
      <c r="D12" s="56"/>
      <c r="E12" s="57">
        <v>64</v>
      </c>
      <c r="F12" s="58"/>
      <c r="G12" s="57">
        <v>1287</v>
      </c>
      <c r="H12" s="58"/>
      <c r="I12" s="59">
        <f>(G12/G8)*100</f>
        <v>3.2101968022748251</v>
      </c>
      <c r="J12" s="60"/>
      <c r="K12" s="57">
        <v>1163</v>
      </c>
      <c r="L12" s="58"/>
      <c r="M12" s="59">
        <f>(K12/K8)*100</f>
        <v>9.9096796182685765</v>
      </c>
      <c r="N12" s="60"/>
      <c r="O12" s="61"/>
      <c r="P12" s="55" t="s">
        <v>25</v>
      </c>
    </row>
    <row r="13" spans="1:17" s="62" customFormat="1" ht="13.9" customHeight="1" x14ac:dyDescent="0.25">
      <c r="A13" s="55"/>
      <c r="B13" s="55" t="s">
        <v>26</v>
      </c>
      <c r="C13" s="55"/>
      <c r="D13" s="56"/>
      <c r="E13" s="57">
        <v>17</v>
      </c>
      <c r="F13" s="58"/>
      <c r="G13" s="57">
        <v>490</v>
      </c>
      <c r="H13" s="58"/>
      <c r="I13" s="59">
        <f>(G13/G8)*100</f>
        <v>1.2222194507495447</v>
      </c>
      <c r="J13" s="60"/>
      <c r="K13" s="57">
        <v>391</v>
      </c>
      <c r="L13" s="58"/>
      <c r="M13" s="59">
        <f>(K13/K8)*100</f>
        <v>3.3316291751874574</v>
      </c>
      <c r="N13" s="60"/>
      <c r="O13" s="61"/>
      <c r="P13" s="55" t="s">
        <v>27</v>
      </c>
    </row>
    <row r="14" spans="1:17" s="62" customFormat="1" ht="13.9" customHeight="1" x14ac:dyDescent="0.25">
      <c r="A14" s="55"/>
      <c r="B14" s="55" t="s">
        <v>28</v>
      </c>
      <c r="C14" s="55"/>
      <c r="D14" s="56"/>
      <c r="E14" s="57">
        <v>35</v>
      </c>
      <c r="F14" s="58"/>
      <c r="G14" s="57">
        <v>1344</v>
      </c>
      <c r="H14" s="58"/>
      <c r="I14" s="59">
        <f>(G14/G8)*100</f>
        <v>3.3523733506273232</v>
      </c>
      <c r="J14" s="60"/>
      <c r="K14" s="57">
        <v>1165</v>
      </c>
      <c r="L14" s="58"/>
      <c r="M14" s="59">
        <f>(K14/K8)*100</f>
        <v>9.9267211997273339</v>
      </c>
      <c r="N14" s="60"/>
      <c r="O14" s="61"/>
      <c r="P14" s="55" t="s">
        <v>29</v>
      </c>
    </row>
    <row r="15" spans="1:17" s="62" customFormat="1" ht="13.9" customHeight="1" x14ac:dyDescent="0.25">
      <c r="A15" s="55"/>
      <c r="B15" s="55" t="s">
        <v>30</v>
      </c>
      <c r="C15" s="55"/>
      <c r="D15" s="56"/>
      <c r="E15" s="57">
        <v>24</v>
      </c>
      <c r="F15" s="58"/>
      <c r="G15" s="57">
        <v>2001</v>
      </c>
      <c r="H15" s="58"/>
      <c r="I15" s="59">
        <f>(G15/G8)*100</f>
        <v>4.9911451447955901</v>
      </c>
      <c r="J15" s="60"/>
      <c r="K15" s="57">
        <v>1991</v>
      </c>
      <c r="L15" s="58"/>
      <c r="M15" s="59">
        <f>(K15/K8)*100</f>
        <v>16.964894342194956</v>
      </c>
      <c r="N15" s="60"/>
      <c r="O15" s="61"/>
      <c r="P15" s="55" t="s">
        <v>31</v>
      </c>
    </row>
    <row r="16" spans="1:17" s="62" customFormat="1" ht="13.9" customHeight="1" x14ac:dyDescent="0.25">
      <c r="A16" s="55"/>
      <c r="B16" s="55" t="s">
        <v>32</v>
      </c>
      <c r="C16" s="55"/>
      <c r="D16" s="56"/>
      <c r="E16" s="57">
        <v>2</v>
      </c>
      <c r="F16" s="58"/>
      <c r="G16" s="57">
        <v>791</v>
      </c>
      <c r="H16" s="58"/>
      <c r="I16" s="59">
        <f>(G16/G8)*100</f>
        <v>1.9730113990671223</v>
      </c>
      <c r="J16" s="60"/>
      <c r="K16" s="57">
        <v>781</v>
      </c>
      <c r="L16" s="58"/>
      <c r="M16" s="59">
        <f>(K16/K8)*100</f>
        <v>6.6547375596455351</v>
      </c>
      <c r="N16" s="60"/>
      <c r="O16" s="61"/>
      <c r="P16" s="55" t="s">
        <v>33</v>
      </c>
    </row>
    <row r="17" spans="1:16" s="54" customFormat="1" ht="15.75" customHeight="1" x14ac:dyDescent="0.25">
      <c r="A17" s="47" t="s">
        <v>10</v>
      </c>
      <c r="B17" s="47"/>
      <c r="C17" s="47"/>
      <c r="D17" s="48"/>
      <c r="E17" s="51">
        <f>SUM(E19:E34)</f>
        <v>19450</v>
      </c>
      <c r="F17" s="47"/>
      <c r="G17" s="51">
        <f>SUM(G20:G34)</f>
        <v>40091</v>
      </c>
      <c r="H17" s="47"/>
      <c r="I17" s="63">
        <v>100</v>
      </c>
      <c r="J17" s="47"/>
      <c r="K17" s="49">
        <f>SUM(K20:K34)</f>
        <v>11736</v>
      </c>
      <c r="L17" s="50"/>
      <c r="M17" s="64">
        <v>100</v>
      </c>
      <c r="N17" s="65"/>
      <c r="O17" s="53" t="s">
        <v>14</v>
      </c>
      <c r="P17" s="47"/>
    </row>
    <row r="18" spans="1:16" s="54" customFormat="1" ht="3.75" customHeight="1" x14ac:dyDescent="0.25">
      <c r="A18" s="47"/>
      <c r="B18" s="47"/>
      <c r="C18" s="47"/>
      <c r="D18" s="48"/>
      <c r="E18" s="53"/>
      <c r="F18" s="47"/>
      <c r="G18" s="53"/>
      <c r="H18" s="47"/>
      <c r="I18" s="53"/>
      <c r="J18" s="47"/>
      <c r="K18" s="53"/>
      <c r="L18" s="47"/>
      <c r="M18" s="53"/>
      <c r="N18" s="47"/>
      <c r="O18" s="53"/>
      <c r="P18" s="47"/>
    </row>
    <row r="19" spans="1:16" s="62" customFormat="1" ht="13.9" customHeight="1" x14ac:dyDescent="0.25">
      <c r="A19" s="55"/>
      <c r="B19" s="55" t="s">
        <v>34</v>
      </c>
      <c r="C19" s="55"/>
      <c r="D19" s="56"/>
      <c r="E19" s="61"/>
      <c r="F19" s="55"/>
      <c r="G19" s="61"/>
      <c r="H19" s="55"/>
      <c r="I19" s="61"/>
      <c r="J19" s="55"/>
      <c r="K19" s="61"/>
      <c r="L19" s="55"/>
      <c r="M19" s="61"/>
      <c r="N19" s="55"/>
      <c r="O19" s="61"/>
      <c r="P19" s="55" t="s">
        <v>35</v>
      </c>
    </row>
    <row r="20" spans="1:16" s="62" customFormat="1" ht="13.9" customHeight="1" x14ac:dyDescent="0.25">
      <c r="A20" s="55"/>
      <c r="B20" s="55" t="s">
        <v>36</v>
      </c>
      <c r="C20" s="55"/>
      <c r="D20" s="56"/>
      <c r="E20" s="66">
        <v>1005</v>
      </c>
      <c r="F20" s="67"/>
      <c r="G20" s="66">
        <v>2393</v>
      </c>
      <c r="H20" s="55"/>
      <c r="I20" s="59">
        <f>(G20/G17)*100</f>
        <v>5.9689207053952265</v>
      </c>
      <c r="J20" s="55"/>
      <c r="K20" s="57">
        <v>1040</v>
      </c>
      <c r="L20" s="58"/>
      <c r="M20" s="68">
        <f>(K20/K17)*100</f>
        <v>8.8616223585548735</v>
      </c>
      <c r="N20" s="69"/>
      <c r="O20" s="61"/>
      <c r="P20" s="55" t="s">
        <v>37</v>
      </c>
    </row>
    <row r="21" spans="1:16" s="62" customFormat="1" ht="13.9" customHeight="1" x14ac:dyDescent="0.25">
      <c r="A21" s="55"/>
      <c r="B21" s="55" t="s">
        <v>38</v>
      </c>
      <c r="C21" s="55"/>
      <c r="D21" s="56"/>
      <c r="E21" s="66">
        <v>241</v>
      </c>
      <c r="F21" s="67"/>
      <c r="G21" s="66">
        <v>1374</v>
      </c>
      <c r="H21" s="55"/>
      <c r="I21" s="59">
        <f>(G21/G17)*100</f>
        <v>3.4272031129181113</v>
      </c>
      <c r="J21" s="55"/>
      <c r="K21" s="57">
        <v>965</v>
      </c>
      <c r="L21" s="58"/>
      <c r="M21" s="68">
        <f>(K21/K17)*100</f>
        <v>8.2225630538513972</v>
      </c>
      <c r="N21" s="69"/>
      <c r="O21" s="61"/>
      <c r="P21" s="55" t="s">
        <v>39</v>
      </c>
    </row>
    <row r="22" spans="1:16" s="62" customFormat="1" ht="13.9" customHeight="1" x14ac:dyDescent="0.25">
      <c r="A22" s="55"/>
      <c r="B22" s="55" t="s">
        <v>40</v>
      </c>
      <c r="C22" s="55"/>
      <c r="D22" s="56"/>
      <c r="E22" s="66">
        <v>5995</v>
      </c>
      <c r="F22" s="67"/>
      <c r="G22" s="66">
        <v>12069</v>
      </c>
      <c r="H22" s="55"/>
      <c r="I22" s="59">
        <f>(G22/G17)*100</f>
        <v>30.104013369584198</v>
      </c>
      <c r="J22" s="55"/>
      <c r="K22" s="57">
        <v>2043</v>
      </c>
      <c r="L22" s="58"/>
      <c r="M22" s="68">
        <f>(K22/K17)*100</f>
        <v>17.407975460122699</v>
      </c>
      <c r="N22" s="69"/>
      <c r="O22" s="61"/>
      <c r="P22" s="55" t="s">
        <v>41</v>
      </c>
    </row>
    <row r="23" spans="1:16" s="62" customFormat="1" ht="13.9" customHeight="1" x14ac:dyDescent="0.25">
      <c r="A23" s="55"/>
      <c r="B23" s="55" t="s">
        <v>42</v>
      </c>
      <c r="C23" s="55"/>
      <c r="D23" s="56"/>
      <c r="E23" s="66">
        <v>1522</v>
      </c>
      <c r="F23" s="67"/>
      <c r="G23" s="66">
        <v>3798</v>
      </c>
      <c r="H23" s="55"/>
      <c r="I23" s="59">
        <f>(G23/G17)*100</f>
        <v>9.4734479060138188</v>
      </c>
      <c r="J23" s="55"/>
      <c r="K23" s="57">
        <v>1253</v>
      </c>
      <c r="L23" s="58"/>
      <c r="M23" s="68">
        <f>(K23/K17)*100</f>
        <v>10.676550783912747</v>
      </c>
      <c r="N23" s="69"/>
      <c r="O23" s="61"/>
      <c r="P23" s="55" t="s">
        <v>43</v>
      </c>
    </row>
    <row r="24" spans="1:16" s="62" customFormat="1" ht="13.9" customHeight="1" x14ac:dyDescent="0.25">
      <c r="A24" s="55"/>
      <c r="B24" s="55" t="s">
        <v>44</v>
      </c>
      <c r="C24" s="55"/>
      <c r="D24" s="56"/>
      <c r="E24" s="66">
        <v>70</v>
      </c>
      <c r="F24" s="67"/>
      <c r="G24" s="66">
        <v>248</v>
      </c>
      <c r="H24" s="55"/>
      <c r="I24" s="59">
        <f>(G24/G17)*100</f>
        <v>0.61859270160385127</v>
      </c>
      <c r="J24" s="55"/>
      <c r="K24" s="57">
        <v>150</v>
      </c>
      <c r="L24" s="58"/>
      <c r="M24" s="68">
        <f>(K24/K17)*100</f>
        <v>1.278118609406953</v>
      </c>
      <c r="N24" s="69"/>
      <c r="O24" s="61"/>
      <c r="P24" s="55" t="s">
        <v>45</v>
      </c>
    </row>
    <row r="25" spans="1:16" s="62" customFormat="1" ht="13.9" customHeight="1" x14ac:dyDescent="0.25">
      <c r="A25" s="55"/>
      <c r="B25" s="55" t="s">
        <v>46</v>
      </c>
      <c r="C25" s="55"/>
      <c r="D25" s="56"/>
      <c r="E25" s="66">
        <v>154</v>
      </c>
      <c r="F25" s="67"/>
      <c r="G25" s="66">
        <v>228</v>
      </c>
      <c r="H25" s="55"/>
      <c r="I25" s="59">
        <f>(G25/G17)*100</f>
        <v>0.56870619340999229</v>
      </c>
      <c r="J25" s="55"/>
      <c r="K25" s="57">
        <v>16</v>
      </c>
      <c r="L25" s="58"/>
      <c r="M25" s="68">
        <f>(K25/K17)*100</f>
        <v>0.13633265167007499</v>
      </c>
      <c r="N25" s="69"/>
      <c r="O25" s="61"/>
      <c r="P25" s="55" t="s">
        <v>47</v>
      </c>
    </row>
    <row r="26" spans="1:16" s="62" customFormat="1" ht="13.9" customHeight="1" x14ac:dyDescent="0.25">
      <c r="A26" s="55"/>
      <c r="B26" s="55" t="s">
        <v>48</v>
      </c>
      <c r="C26" s="55"/>
      <c r="D26" s="56"/>
      <c r="E26" s="66">
        <v>69</v>
      </c>
      <c r="F26" s="67"/>
      <c r="G26" s="66">
        <v>178</v>
      </c>
      <c r="H26" s="55"/>
      <c r="I26" s="59">
        <f>(G26/G17)*100</f>
        <v>0.44398992292534484</v>
      </c>
      <c r="J26" s="55"/>
      <c r="K26" s="57">
        <v>71</v>
      </c>
      <c r="L26" s="58"/>
      <c r="M26" s="68">
        <f>(K26/K17)*100</f>
        <v>0.60497614178595771</v>
      </c>
      <c r="N26" s="69"/>
      <c r="O26" s="61"/>
      <c r="P26" s="55" t="s">
        <v>49</v>
      </c>
    </row>
    <row r="27" spans="1:16" s="62" customFormat="1" ht="13.9" customHeight="1" x14ac:dyDescent="0.25">
      <c r="A27" s="55"/>
      <c r="B27" s="55" t="s">
        <v>50</v>
      </c>
      <c r="C27" s="55"/>
      <c r="D27" s="56"/>
      <c r="E27" s="66">
        <v>197</v>
      </c>
      <c r="F27" s="67"/>
      <c r="G27" s="66">
        <v>360</v>
      </c>
      <c r="H27" s="55"/>
      <c r="I27" s="59">
        <f>(G27/G17)*100</f>
        <v>0.89795714748946154</v>
      </c>
      <c r="J27" s="55"/>
      <c r="K27" s="57">
        <v>73</v>
      </c>
      <c r="L27" s="58"/>
      <c r="M27" s="68">
        <f>(K27/K17)*100</f>
        <v>0.62201772324471716</v>
      </c>
      <c r="N27" s="69"/>
      <c r="O27" s="61"/>
      <c r="P27" s="55" t="s">
        <v>51</v>
      </c>
    </row>
    <row r="28" spans="1:16" s="62" customFormat="1" ht="13.9" customHeight="1" x14ac:dyDescent="0.25">
      <c r="A28" s="55"/>
      <c r="B28" s="55" t="s">
        <v>52</v>
      </c>
      <c r="C28" s="55"/>
      <c r="D28" s="56"/>
      <c r="E28" s="66">
        <v>129</v>
      </c>
      <c r="F28" s="67"/>
      <c r="G28" s="66">
        <v>707</v>
      </c>
      <c r="H28" s="55"/>
      <c r="I28" s="59">
        <f>(G28/G17)*100</f>
        <v>1.7634880646529145</v>
      </c>
      <c r="J28" s="55"/>
      <c r="K28" s="57">
        <v>370</v>
      </c>
      <c r="L28" s="58"/>
      <c r="M28" s="68">
        <f>(K28/K17)*100</f>
        <v>3.1526925698704842</v>
      </c>
      <c r="N28" s="69"/>
      <c r="O28" s="61"/>
      <c r="P28" s="55" t="s">
        <v>53</v>
      </c>
    </row>
    <row r="29" spans="1:16" s="62" customFormat="1" ht="13.9" customHeight="1" x14ac:dyDescent="0.25">
      <c r="A29" s="55"/>
      <c r="B29" s="55" t="s">
        <v>54</v>
      </c>
      <c r="C29" s="55"/>
      <c r="D29" s="56"/>
      <c r="E29" s="66">
        <v>915</v>
      </c>
      <c r="F29" s="67"/>
      <c r="G29" s="66">
        <v>1326</v>
      </c>
      <c r="H29" s="55"/>
      <c r="I29" s="59">
        <f>(G29/G17)*100</f>
        <v>3.3074754932528498</v>
      </c>
      <c r="J29" s="55"/>
      <c r="K29" s="57">
        <v>161</v>
      </c>
      <c r="L29" s="58"/>
      <c r="M29" s="68">
        <f>(K29/K17)*100</f>
        <v>1.3718473074301294</v>
      </c>
      <c r="N29" s="69"/>
      <c r="O29" s="61"/>
      <c r="P29" s="55" t="s">
        <v>55</v>
      </c>
    </row>
    <row r="30" spans="1:16" s="62" customFormat="1" ht="13.9" customHeight="1" x14ac:dyDescent="0.25">
      <c r="A30" s="55"/>
      <c r="B30" s="55" t="s">
        <v>56</v>
      </c>
      <c r="C30" s="55"/>
      <c r="D30" s="56"/>
      <c r="E30" s="66">
        <v>8613</v>
      </c>
      <c r="F30" s="67"/>
      <c r="G30" s="66">
        <v>16025</v>
      </c>
      <c r="H30" s="55"/>
      <c r="I30" s="59">
        <f>(G30/G17)*100</f>
        <v>39.971564690329501</v>
      </c>
      <c r="J30" s="55"/>
      <c r="K30" s="57">
        <v>4812</v>
      </c>
      <c r="L30" s="58"/>
      <c r="M30" s="68">
        <f>(K30/K17)*100</f>
        <v>41.002044989775051</v>
      </c>
      <c r="N30" s="69"/>
      <c r="O30" s="61"/>
      <c r="P30" s="55" t="s">
        <v>57</v>
      </c>
    </row>
    <row r="31" spans="1:16" s="62" customFormat="1" ht="13.9" customHeight="1" x14ac:dyDescent="0.25">
      <c r="A31" s="55"/>
      <c r="B31" s="55" t="s">
        <v>58</v>
      </c>
      <c r="C31" s="55"/>
      <c r="D31" s="56"/>
      <c r="E31" s="66">
        <v>8</v>
      </c>
      <c r="F31" s="67"/>
      <c r="G31" s="66">
        <v>209</v>
      </c>
      <c r="H31" s="55"/>
      <c r="I31" s="59">
        <f>(G31/G17)*100</f>
        <v>0.52131401062582627</v>
      </c>
      <c r="J31" s="55"/>
      <c r="K31" s="57">
        <v>207</v>
      </c>
      <c r="L31" s="58"/>
      <c r="M31" s="68">
        <f>(K31/K17)*100</f>
        <v>1.7638036809815949</v>
      </c>
      <c r="N31" s="69"/>
      <c r="O31" s="61"/>
      <c r="P31" s="55" t="s">
        <v>59</v>
      </c>
    </row>
    <row r="32" spans="1:16" s="62" customFormat="1" ht="13.9" customHeight="1" x14ac:dyDescent="0.25">
      <c r="A32" s="55"/>
      <c r="B32" s="55" t="s">
        <v>60</v>
      </c>
      <c r="C32" s="55"/>
      <c r="D32" s="56"/>
      <c r="E32" s="66">
        <v>147</v>
      </c>
      <c r="F32" s="67"/>
      <c r="G32" s="66">
        <v>702</v>
      </c>
      <c r="H32" s="55"/>
      <c r="I32" s="59">
        <f>(G32/G17)*100</f>
        <v>1.7510164376044499</v>
      </c>
      <c r="J32" s="55"/>
      <c r="K32" s="57">
        <v>498</v>
      </c>
      <c r="L32" s="58"/>
      <c r="M32" s="68">
        <f>(K32/K17)*100</f>
        <v>4.2433537832310835</v>
      </c>
      <c r="N32" s="69"/>
      <c r="O32" s="61"/>
      <c r="P32" s="55" t="s">
        <v>61</v>
      </c>
    </row>
    <row r="33" spans="1:16" s="62" customFormat="1" ht="13.9" customHeight="1" x14ac:dyDescent="0.25">
      <c r="A33" s="55"/>
      <c r="B33" s="55" t="s">
        <v>62</v>
      </c>
      <c r="C33" s="55"/>
      <c r="D33" s="56"/>
      <c r="E33" s="66">
        <v>385</v>
      </c>
      <c r="F33" s="67"/>
      <c r="G33" s="66">
        <v>474</v>
      </c>
      <c r="H33" s="55"/>
      <c r="I33" s="59">
        <f>(G33/G17)*100</f>
        <v>1.1823102441944577</v>
      </c>
      <c r="J33" s="55"/>
      <c r="K33" s="57">
        <v>77</v>
      </c>
      <c r="L33" s="58"/>
      <c r="M33" s="68">
        <f>(K33/K17)*100</f>
        <v>0.65610088616223583</v>
      </c>
      <c r="N33" s="69"/>
      <c r="O33" s="61"/>
      <c r="P33" s="55" t="s">
        <v>63</v>
      </c>
    </row>
    <row r="34" spans="1:16" s="62" customFormat="1" ht="13.9" customHeight="1" x14ac:dyDescent="0.25">
      <c r="A34" s="55"/>
      <c r="B34" s="55" t="s">
        <v>64</v>
      </c>
      <c r="C34" s="55"/>
      <c r="D34" s="56"/>
      <c r="E34" s="66" t="s">
        <v>65</v>
      </c>
      <c r="F34" s="67"/>
      <c r="G34" s="66" t="s">
        <v>65</v>
      </c>
      <c r="H34" s="55"/>
      <c r="I34" s="70" t="s">
        <v>65</v>
      </c>
      <c r="J34" s="55"/>
      <c r="K34" s="70" t="s">
        <v>65</v>
      </c>
      <c r="L34" s="71"/>
      <c r="M34" s="70" t="s">
        <v>65</v>
      </c>
      <c r="N34" s="71"/>
      <c r="O34" s="61"/>
      <c r="P34" s="55" t="s">
        <v>66</v>
      </c>
    </row>
    <row r="35" spans="1:16" ht="3" customHeight="1" x14ac:dyDescent="0.3">
      <c r="A35" s="72"/>
      <c r="B35" s="72"/>
      <c r="C35" s="72"/>
      <c r="D35" s="73"/>
      <c r="E35" s="74"/>
      <c r="F35" s="73"/>
      <c r="G35" s="74"/>
      <c r="H35" s="73"/>
      <c r="I35" s="74"/>
      <c r="J35" s="72"/>
      <c r="K35" s="74"/>
      <c r="L35" s="73"/>
      <c r="M35" s="74"/>
      <c r="N35" s="72"/>
      <c r="O35" s="74"/>
      <c r="P35" s="72"/>
    </row>
    <row r="36" spans="1:16" ht="4.1500000000000004" customHeight="1" x14ac:dyDescent="0.3">
      <c r="K36" s="76"/>
    </row>
    <row r="37" spans="1:16" s="14" customFormat="1" ht="17.25" customHeight="1" x14ac:dyDescent="0.3">
      <c r="A37" s="15"/>
      <c r="B37" s="77" t="s">
        <v>67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</row>
    <row r="38" spans="1:16" s="14" customFormat="1" ht="13.5" customHeight="1" x14ac:dyDescent="0.3">
      <c r="A38" s="15"/>
      <c r="B38" s="77" t="s">
        <v>68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</row>
  </sheetData>
  <mergeCells count="17">
    <mergeCell ref="A8:D8"/>
    <mergeCell ref="A6:D6"/>
    <mergeCell ref="E6:F6"/>
    <mergeCell ref="G6:H6"/>
    <mergeCell ref="I6:J6"/>
    <mergeCell ref="K6:L6"/>
    <mergeCell ref="E7:F7"/>
    <mergeCell ref="G7:H7"/>
    <mergeCell ref="I7:J7"/>
    <mergeCell ref="K7:L7"/>
    <mergeCell ref="E4:F4"/>
    <mergeCell ref="G4:I4"/>
    <mergeCell ref="K4:N4"/>
    <mergeCell ref="A5:D5"/>
    <mergeCell ref="E5:F5"/>
    <mergeCell ref="G5:I5"/>
    <mergeCell ref="K5:N5"/>
  </mergeCells>
  <pageMargins left="0.55118110236220474" right="0.35433070866141736" top="0.78740157480314965" bottom="0.39370078740157483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T-12.1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2018-03-13T06:12:28Z</dcterms:created>
  <dcterms:modified xsi:type="dcterms:W3CDTF">2018-03-13T06:14:59Z</dcterms:modified>
</cp:coreProperties>
</file>