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640" yWindow="45" windowWidth="9360" windowHeight="9735"/>
  </bookViews>
  <sheets>
    <sheet name="T-1.1" sheetId="3" r:id="rId1"/>
  </sheets>
  <calcPr calcId="124519"/>
</workbook>
</file>

<file path=xl/calcChain.xml><?xml version="1.0" encoding="utf-8"?>
<calcChain xmlns="http://schemas.openxmlformats.org/spreadsheetml/2006/main">
  <c r="M9" i="3"/>
  <c r="W10" l="1"/>
  <c r="W11"/>
  <c r="W12"/>
  <c r="W13"/>
  <c r="W14"/>
  <c r="W15"/>
  <c r="W16"/>
  <c r="W17"/>
  <c r="W18"/>
  <c r="W19"/>
  <c r="W20"/>
  <c r="W21"/>
  <c r="U21"/>
  <c r="U20"/>
  <c r="U19"/>
  <c r="U18"/>
  <c r="U17"/>
  <c r="U16"/>
  <c r="U15"/>
  <c r="U14"/>
  <c r="U13"/>
  <c r="U12"/>
  <c r="U11"/>
  <c r="U10"/>
  <c r="W9"/>
  <c r="S21"/>
  <c r="Q21"/>
  <c r="O21"/>
  <c r="S20" l="1"/>
  <c r="Q20"/>
  <c r="O20"/>
  <c r="S19"/>
  <c r="Q19"/>
  <c r="O19"/>
  <c r="S18"/>
  <c r="Q18"/>
  <c r="O18"/>
  <c r="S17"/>
  <c r="Q17"/>
  <c r="O17"/>
  <c r="S16"/>
  <c r="Q16"/>
  <c r="O16"/>
  <c r="S15"/>
  <c r="Q15"/>
  <c r="O15"/>
  <c r="S14"/>
  <c r="Q14"/>
  <c r="O14"/>
  <c r="S13"/>
  <c r="Q13"/>
  <c r="O13"/>
  <c r="S12"/>
  <c r="Q12"/>
  <c r="O12"/>
  <c r="S11"/>
  <c r="Q11"/>
  <c r="O11"/>
  <c r="S10"/>
  <c r="Q10"/>
  <c r="O10"/>
  <c r="K9" l="1"/>
  <c r="U9" s="1"/>
  <c r="I9"/>
  <c r="S9" l="1"/>
  <c r="G9"/>
  <c r="E9"/>
  <c r="Q9" l="1"/>
  <c r="O9"/>
</calcChain>
</file>

<file path=xl/sharedStrings.xml><?xml version="1.0" encoding="utf-8"?>
<sst xmlns="http://schemas.openxmlformats.org/spreadsheetml/2006/main" count="52" uniqueCount="49">
  <si>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</si>
  <si>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</si>
  <si>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</si>
  <si>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</si>
  <si>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</si>
  <si>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</si>
  <si>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</si>
  <si>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</si>
  <si>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</si>
  <si>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</si>
  <si>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</si>
  <si>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</si>
  <si>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</si>
  <si>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</si>
  <si>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</si>
  <si>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</si>
  <si>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</si>
  <si>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เมืองนครพนม</t>
  </si>
  <si>
    <t xml:space="preserve"> ปลาปาก</t>
  </si>
  <si>
    <t xml:space="preserve"> ท่าอุเทน</t>
  </si>
  <si>
    <t xml:space="preserve"> บ้านแพง</t>
  </si>
  <si>
    <t xml:space="preserve"> ธาตุพนม</t>
  </si>
  <si>
    <t xml:space="preserve"> เรณูนคร</t>
  </si>
  <si>
    <t xml:space="preserve"> นาแก</t>
  </si>
  <si>
    <t xml:space="preserve"> ศรีสงคราม</t>
  </si>
  <si>
    <t xml:space="preserve"> นาหว้า</t>
  </si>
  <si>
    <t xml:space="preserve"> โพนสวรรค์</t>
  </si>
  <si>
    <t xml:space="preserve"> นาทม</t>
  </si>
  <si>
    <t xml:space="preserve"> วังยาง</t>
  </si>
  <si>
    <t xml:space="preserve"> Muang Nakhon Phanom </t>
  </si>
  <si>
    <t xml:space="preserve"> Pla Pak </t>
  </si>
  <si>
    <t xml:space="preserve"> Tha Uthen </t>
  </si>
  <si>
    <t xml:space="preserve"> Ban Phaeng </t>
  </si>
  <si>
    <t xml:space="preserve"> That Phanom </t>
  </si>
  <si>
    <t xml:space="preserve"> Renu Nakhon</t>
  </si>
  <si>
    <t xml:space="preserve"> Na Kae </t>
  </si>
  <si>
    <t xml:space="preserve"> Si Songkhram </t>
  </si>
  <si>
    <t xml:space="preserve"> Na Wa </t>
  </si>
  <si>
    <t xml:space="preserve"> Phon Sawan </t>
  </si>
  <si>
    <t xml:space="preserve"> Na Thom </t>
  </si>
  <si>
    <t xml:space="preserve"> Wang Yang  </t>
  </si>
  <si>
    <t>(2013)</t>
  </si>
  <si>
    <t>(2012)</t>
  </si>
  <si>
    <t>(2014)</t>
  </si>
  <si>
    <t>(2016)</t>
  </si>
  <si>
    <t>(2015)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</si>
  <si>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</si>
  <si>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 xml:space="preserve"> (2015)</t>
  </si>
  <si>
    <t>Population from Registration Record, Percentage Change and Density by District: 2012 - 2016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</si>
</sst>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9" formatCode="_-* #,##0.0_-;\-* #,##0.0_-;_-* &quot;-&quot;??_-;_-@_-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3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0" fillId="0" borderId="3" xfId="0" applyFont="1" applyBorder="1"/>
    <xf numFmtId="0" fontId="10" fillId="0" borderId="4" xfId="0" applyFont="1" applyBorder="1"/>
    <xf numFmtId="0" fontId="7" fillId="0" borderId="0" xfId="0" applyFont="1" applyAlignment="1">
      <alignment vertical="center"/>
    </xf>
    <xf numFmtId="0" fontId="10" fillId="0" borderId="5" xfId="0" applyFont="1" applyBorder="1"/>
    <xf numFmtId="0" fontId="5" fillId="0" borderId="0" xfId="0" applyFont="1" applyAlignment="1">
      <alignment vertical="center"/>
    </xf>
    <xf numFmtId="187" fontId="4" fillId="0" borderId="6" xfId="1" applyNumberFormat="1" applyFont="1" applyBorder="1" applyAlignment="1">
      <alignment vertical="center"/>
    </xf>
    <xf numFmtId="187" fontId="6" fillId="0" borderId="2" xfId="1" applyNumberFormat="1" applyFont="1" applyBorder="1" applyAlignment="1">
      <alignment vertical="center"/>
    </xf>
    <xf numFmtId="49" fontId="7" fillId="0" borderId="0" xfId="0" applyNumberFormat="1" applyFont="1"/>
    <xf numFmtId="0" fontId="10" fillId="0" borderId="4" xfId="0" applyFont="1" applyBorder="1" applyAlignment="1"/>
    <xf numFmtId="0" fontId="10" fillId="0" borderId="5" xfId="0" applyFont="1" applyBorder="1" applyAlignment="1"/>
    <xf numFmtId="3" fontId="6" fillId="0" borderId="2" xfId="1" applyNumberFormat="1" applyFont="1" applyBorder="1" applyAlignment="1">
      <alignment vertical="center"/>
    </xf>
    <xf numFmtId="3" fontId="6" fillId="0" borderId="7" xfId="1" applyNumberFormat="1" applyFont="1" applyBorder="1" applyAlignment="1">
      <alignment vertical="center"/>
    </xf>
    <xf numFmtId="0" fontId="7" fillId="0" borderId="0" xfId="2" applyFont="1"/>
    <xf numFmtId="189" fontId="11" fillId="0" borderId="0" xfId="1" applyNumberFormat="1" applyFont="1"/>
    <xf numFmtId="189" fontId="12" fillId="0" borderId="0" xfId="1" applyNumberFormat="1" applyFont="1"/>
    <xf numFmtId="187" fontId="6" fillId="0" borderId="7" xfId="1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187" fontId="4" fillId="0" borderId="6" xfId="0" applyNumberFormat="1" applyFont="1" applyBorder="1" applyAlignment="1">
      <alignment vertical="center"/>
    </xf>
    <xf numFmtId="187" fontId="4" fillId="0" borderId="8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2" fontId="4" fillId="0" borderId="6" xfId="0" applyNumberFormat="1" applyFont="1" applyBorder="1" applyAlignment="1">
      <alignment vertical="center"/>
    </xf>
    <xf numFmtId="2" fontId="4" fillId="0" borderId="8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2" fontId="6" fillId="0" borderId="2" xfId="0" applyNumberFormat="1" applyFont="1" applyBorder="1" applyAlignment="1">
      <alignment vertical="center"/>
    </xf>
    <xf numFmtId="2" fontId="6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2" fontId="10" fillId="0" borderId="7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">
    <cellStyle name="เครื่องหมายจุลภาค" xfId="1" builtinId="3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1189350</xdr:colOff>
      <xdr:row>0</xdr:row>
      <xdr:rowOff>0</xdr:rowOff>
    </xdr:from>
    <xdr:to>
      <xdr:col>27</xdr:col>
      <xdr:colOff>247650</xdr:colOff>
      <xdr:row>28</xdr:row>
      <xdr:rowOff>180974</xdr:rowOff>
    </xdr:to>
    <xdr:grpSp>
      <xdr:nvGrpSpPr>
        <xdr:cNvPr id="2360" name="Group 203"/>
        <xdr:cNvGrpSpPr>
          <a:grpSpLocks/>
        </xdr:cNvGrpSpPr>
      </xdr:nvGrpSpPr>
      <xdr:grpSpPr bwMode="auto">
        <a:xfrm>
          <a:off x="9371325" y="0"/>
          <a:ext cx="601350" cy="6791324"/>
          <a:chOff x="996" y="0"/>
          <a:chExt cx="62" cy="710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999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2364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D25"/>
  <sheetViews>
    <sheetView showGridLines="0" tabSelected="1" zoomScaleSheetLayoutView="90" workbookViewId="0">
      <selection activeCell="W15" sqref="W15"/>
    </sheetView>
  </sheetViews>
  <sheetFormatPr defaultColWidth="9.140625" defaultRowHeight="18.75"/>
  <cols>
    <col min="1" max="1" width="1.5703125" style="2" customWidth="1"/>
    <col min="2" max="2" width="5.85546875" style="2" customWidth="1"/>
    <col min="3" max="3" width="4.28515625" style="2" customWidth="1"/>
    <col min="4" max="4" width="6.85546875" style="2" customWidth="1"/>
    <col min="5" max="5" width="9.42578125" style="2" customWidth="1"/>
    <col min="6" max="6" width="1" style="2" customWidth="1"/>
    <col min="7" max="7" width="9.42578125" style="2" customWidth="1"/>
    <col min="8" max="8" width="1" style="2" customWidth="1"/>
    <col min="9" max="9" width="9.42578125" style="2" customWidth="1"/>
    <col min="10" max="10" width="1" style="2" customWidth="1"/>
    <col min="11" max="11" width="9.42578125" style="2" customWidth="1"/>
    <col min="12" max="12" width="1" style="2" customWidth="1"/>
    <col min="13" max="13" width="9.42578125" style="2" customWidth="1"/>
    <col min="14" max="14" width="1" style="2" customWidth="1"/>
    <col min="15" max="15" width="7.28515625" style="2" customWidth="1"/>
    <col min="16" max="16" width="1.5703125" style="2" customWidth="1"/>
    <col min="17" max="17" width="7.28515625" style="2" customWidth="1"/>
    <col min="18" max="18" width="1.85546875" style="2" customWidth="1"/>
    <col min="19" max="19" width="7.28515625" style="2" customWidth="1"/>
    <col min="20" max="20" width="2.28515625" style="2" customWidth="1"/>
    <col min="21" max="21" width="7.28515625" style="2" customWidth="1"/>
    <col min="22" max="22" width="1.42578125" style="2" customWidth="1"/>
    <col min="23" max="23" width="10.85546875" style="2" customWidth="1"/>
    <col min="24" max="24" width="4" style="2" customWidth="1"/>
    <col min="25" max="25" width="0.85546875" style="2" customWidth="1"/>
    <col min="26" max="26" width="20.85546875" style="2" customWidth="1"/>
    <col min="27" max="27" width="2.28515625" style="2" customWidth="1"/>
    <col min="28" max="28" width="4.140625" style="2" customWidth="1"/>
    <col min="29" max="16384" width="9.140625" style="2"/>
  </cols>
  <sheetData>
    <row r="1" spans="1:30" s="23" customFormat="1">
      <c r="B1" s="23" t="s">
        <v>0</v>
      </c>
      <c r="C1" s="24">
        <v>1.1000000000000001</v>
      </c>
      <c r="D1" s="23" t="s">
        <v>46</v>
      </c>
    </row>
    <row r="2" spans="1:30" s="10" customFormat="1">
      <c r="B2" s="23" t="s">
        <v>11</v>
      </c>
      <c r="C2" s="24">
        <v>1.1000000000000001</v>
      </c>
      <c r="D2" s="23" t="s">
        <v>48</v>
      </c>
    </row>
    <row r="3" spans="1:30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0" s="3" customFormat="1" ht="17.25">
      <c r="A4" s="55" t="s">
        <v>10</v>
      </c>
      <c r="B4" s="55"/>
      <c r="C4" s="55"/>
      <c r="D4" s="56"/>
      <c r="E4" s="45" t="s">
        <v>12</v>
      </c>
      <c r="F4" s="49"/>
      <c r="G4" s="49"/>
      <c r="H4" s="49"/>
      <c r="I4" s="49"/>
      <c r="J4" s="49"/>
      <c r="K4" s="49"/>
      <c r="L4" s="49"/>
      <c r="M4" s="49"/>
      <c r="N4" s="46"/>
      <c r="O4" s="45" t="s">
        <v>14</v>
      </c>
      <c r="P4" s="49"/>
      <c r="Q4" s="49"/>
      <c r="R4" s="49"/>
      <c r="S4" s="49"/>
      <c r="T4" s="49"/>
      <c r="U4" s="49"/>
      <c r="V4" s="46"/>
      <c r="W4" s="45" t="s">
        <v>4</v>
      </c>
      <c r="X4" s="46"/>
      <c r="Y4" s="45" t="s">
        <v>9</v>
      </c>
      <c r="Z4" s="49"/>
    </row>
    <row r="5" spans="1:30" s="3" customFormat="1" ht="17.25">
      <c r="A5" s="57"/>
      <c r="B5" s="57"/>
      <c r="C5" s="57"/>
      <c r="D5" s="58"/>
      <c r="E5" s="50" t="s">
        <v>13</v>
      </c>
      <c r="F5" s="51"/>
      <c r="G5" s="51"/>
      <c r="H5" s="51"/>
      <c r="I5" s="51"/>
      <c r="J5" s="51"/>
      <c r="K5" s="51"/>
      <c r="L5" s="51"/>
      <c r="M5" s="51"/>
      <c r="N5" s="52"/>
      <c r="O5" s="50" t="s">
        <v>16</v>
      </c>
      <c r="P5" s="51"/>
      <c r="Q5" s="51"/>
      <c r="R5" s="51"/>
      <c r="S5" s="51"/>
      <c r="T5" s="51"/>
      <c r="U5" s="51"/>
      <c r="V5" s="52"/>
      <c r="W5" s="41" t="s">
        <v>5</v>
      </c>
      <c r="X5" s="42"/>
      <c r="Y5" s="41"/>
      <c r="Z5" s="61"/>
    </row>
    <row r="6" spans="1:30" s="3" customFormat="1" ht="17.25">
      <c r="A6" s="57"/>
      <c r="B6" s="57"/>
      <c r="C6" s="57"/>
      <c r="D6" s="58"/>
      <c r="E6" s="53"/>
      <c r="F6" s="54"/>
      <c r="G6" s="53"/>
      <c r="H6" s="54"/>
      <c r="I6" s="53"/>
      <c r="J6" s="54"/>
      <c r="K6" s="53"/>
      <c r="L6" s="54"/>
      <c r="M6" s="45"/>
      <c r="N6" s="46"/>
      <c r="O6" s="62"/>
      <c r="P6" s="63"/>
      <c r="Q6" s="62"/>
      <c r="R6" s="63"/>
      <c r="S6" s="62"/>
      <c r="T6" s="63"/>
      <c r="U6" s="41"/>
      <c r="V6" s="42"/>
      <c r="W6" s="41" t="s">
        <v>3</v>
      </c>
      <c r="X6" s="42"/>
      <c r="Y6" s="41"/>
      <c r="Z6" s="61"/>
    </row>
    <row r="7" spans="1:30" s="3" customFormat="1" ht="21.75" customHeight="1">
      <c r="A7" s="57"/>
      <c r="B7" s="57"/>
      <c r="C7" s="57"/>
      <c r="D7" s="58"/>
      <c r="E7" s="41">
        <v>2555</v>
      </c>
      <c r="F7" s="42"/>
      <c r="G7" s="41">
        <v>2556</v>
      </c>
      <c r="H7" s="42"/>
      <c r="I7" s="41">
        <v>2557</v>
      </c>
      <c r="J7" s="42"/>
      <c r="K7" s="41">
        <v>2558</v>
      </c>
      <c r="L7" s="42"/>
      <c r="M7" s="41">
        <v>2559</v>
      </c>
      <c r="N7" s="42"/>
      <c r="O7" s="41">
        <v>2556</v>
      </c>
      <c r="P7" s="42"/>
      <c r="Q7" s="41">
        <v>2557</v>
      </c>
      <c r="R7" s="42"/>
      <c r="S7" s="41">
        <v>2558</v>
      </c>
      <c r="T7" s="42"/>
      <c r="U7" s="41">
        <v>2559</v>
      </c>
      <c r="V7" s="42"/>
      <c r="W7" s="47" t="s">
        <v>2</v>
      </c>
      <c r="X7" s="48"/>
      <c r="Y7" s="41"/>
      <c r="Z7" s="61"/>
    </row>
    <row r="8" spans="1:30" s="13" customFormat="1" ht="21.75" customHeight="1">
      <c r="A8" s="59"/>
      <c r="B8" s="59"/>
      <c r="C8" s="59"/>
      <c r="D8" s="60"/>
      <c r="E8" s="43" t="s">
        <v>42</v>
      </c>
      <c r="F8" s="44"/>
      <c r="G8" s="43" t="s">
        <v>41</v>
      </c>
      <c r="H8" s="44"/>
      <c r="I8" s="43" t="s">
        <v>43</v>
      </c>
      <c r="J8" s="44"/>
      <c r="K8" s="43" t="s">
        <v>47</v>
      </c>
      <c r="L8" s="44"/>
      <c r="M8" s="43" t="s">
        <v>44</v>
      </c>
      <c r="N8" s="44"/>
      <c r="O8" s="43" t="s">
        <v>41</v>
      </c>
      <c r="P8" s="44"/>
      <c r="Q8" s="43" t="s">
        <v>43</v>
      </c>
      <c r="R8" s="44"/>
      <c r="S8" s="43" t="s">
        <v>45</v>
      </c>
      <c r="T8" s="44"/>
      <c r="U8" s="43" t="s">
        <v>44</v>
      </c>
      <c r="V8" s="44"/>
      <c r="W8" s="43" t="s">
        <v>15</v>
      </c>
      <c r="X8" s="44"/>
      <c r="Y8" s="50"/>
      <c r="Z8" s="51"/>
    </row>
    <row r="9" spans="1:30" s="4" customFormat="1" ht="27" customHeight="1">
      <c r="A9" s="66" t="s">
        <v>6</v>
      </c>
      <c r="B9" s="66"/>
      <c r="C9" s="66"/>
      <c r="D9" s="66"/>
      <c r="E9" s="25">
        <f>SUM(E10:E21)</f>
        <v>708350</v>
      </c>
      <c r="F9" s="22"/>
      <c r="G9" s="25">
        <f>SUM(G10:G21)</f>
        <v>710860</v>
      </c>
      <c r="H9" s="22"/>
      <c r="I9" s="25">
        <f>SUM(I10:I21)</f>
        <v>713341</v>
      </c>
      <c r="J9" s="22"/>
      <c r="K9" s="26">
        <f>SUM(K10:K21)</f>
        <v>715399</v>
      </c>
      <c r="L9" s="27"/>
      <c r="M9" s="11">
        <f>SUM(M10:M21)</f>
        <v>716873</v>
      </c>
      <c r="N9" s="28"/>
      <c r="O9" s="29">
        <f>((G9-E9)/E9*100)</f>
        <v>0.35434460365638459</v>
      </c>
      <c r="P9" s="30"/>
      <c r="Q9" s="29">
        <f t="shared" ref="Q9:Q21" si="0">((I9-G9)/G9*100)</f>
        <v>0.34901387052302846</v>
      </c>
      <c r="R9" s="30"/>
      <c r="S9" s="29">
        <f t="shared" ref="S9:S21" si="1">((K9-I9)/I9*100)</f>
        <v>0.28850157217936445</v>
      </c>
      <c r="T9" s="30"/>
      <c r="U9" s="31">
        <f t="shared" ref="U9:U21" si="2">((M9-K9)/K9)*100</f>
        <v>0.20603886782061478</v>
      </c>
      <c r="V9" s="32"/>
      <c r="W9" s="33">
        <f>M9/AD9</f>
        <v>130.04027064777694</v>
      </c>
      <c r="X9" s="38"/>
      <c r="Y9" s="67" t="s">
        <v>1</v>
      </c>
      <c r="Z9" s="67"/>
      <c r="AD9" s="19">
        <v>5512.7000000000007</v>
      </c>
    </row>
    <row r="10" spans="1:30" s="3" customFormat="1" ht="21.75" customHeight="1">
      <c r="A10" s="68" t="s">
        <v>17</v>
      </c>
      <c r="B10" s="68"/>
      <c r="C10" s="68"/>
      <c r="D10" s="65"/>
      <c r="E10" s="16">
        <v>142229</v>
      </c>
      <c r="F10" s="17"/>
      <c r="G10" s="16">
        <v>142482</v>
      </c>
      <c r="H10" s="17"/>
      <c r="I10" s="16">
        <v>143001</v>
      </c>
      <c r="J10" s="17"/>
      <c r="K10" s="12">
        <v>143458</v>
      </c>
      <c r="L10" s="21"/>
      <c r="M10" s="12">
        <v>143744</v>
      </c>
      <c r="N10" s="34"/>
      <c r="O10" s="35">
        <f t="shared" ref="O10:O21" si="3">((G10-E10)/E10*100)</f>
        <v>0.17788214780389372</v>
      </c>
      <c r="P10" s="36"/>
      <c r="Q10" s="35">
        <f t="shared" si="0"/>
        <v>0.36425653766791594</v>
      </c>
      <c r="R10" s="36"/>
      <c r="S10" s="35">
        <f t="shared" si="1"/>
        <v>0.31957818476793864</v>
      </c>
      <c r="T10" s="36"/>
      <c r="U10" s="35">
        <f t="shared" si="2"/>
        <v>0.19936148559160172</v>
      </c>
      <c r="V10" s="37"/>
      <c r="W10" s="35">
        <f t="shared" ref="W10:W21" si="4">M10/AD10</f>
        <v>168.4763244256915</v>
      </c>
      <c r="X10" s="39"/>
      <c r="Y10" s="40" t="s">
        <v>29</v>
      </c>
      <c r="Z10" s="8"/>
      <c r="AD10" s="20">
        <v>853.2</v>
      </c>
    </row>
    <row r="11" spans="1:30" s="3" customFormat="1" ht="21.75" customHeight="1">
      <c r="A11" s="64" t="s">
        <v>18</v>
      </c>
      <c r="B11" s="64"/>
      <c r="C11" s="64"/>
      <c r="D11" s="65"/>
      <c r="E11" s="16">
        <v>52892</v>
      </c>
      <c r="F11" s="17"/>
      <c r="G11" s="16">
        <v>53166</v>
      </c>
      <c r="H11" s="17"/>
      <c r="I11" s="16">
        <v>53499</v>
      </c>
      <c r="J11" s="17"/>
      <c r="K11" s="12">
        <v>53782</v>
      </c>
      <c r="L11" s="21"/>
      <c r="M11" s="12">
        <v>54043</v>
      </c>
      <c r="N11" s="34"/>
      <c r="O11" s="35">
        <f t="shared" si="3"/>
        <v>0.51803675414051276</v>
      </c>
      <c r="P11" s="36"/>
      <c r="Q11" s="35">
        <f t="shared" si="0"/>
        <v>0.62634014219614043</v>
      </c>
      <c r="R11" s="36"/>
      <c r="S11" s="35">
        <f t="shared" si="1"/>
        <v>0.52898185012803978</v>
      </c>
      <c r="T11" s="36"/>
      <c r="U11" s="35">
        <f t="shared" si="2"/>
        <v>0.48529247703692679</v>
      </c>
      <c r="V11" s="37"/>
      <c r="W11" s="35">
        <f t="shared" si="4"/>
        <v>98.780844452568076</v>
      </c>
      <c r="X11" s="39"/>
      <c r="Y11" s="34" t="s">
        <v>30</v>
      </c>
      <c r="Z11" s="8"/>
      <c r="AD11" s="20">
        <v>547.1</v>
      </c>
    </row>
    <row r="12" spans="1:30" s="3" customFormat="1" ht="21.75" customHeight="1">
      <c r="A12" s="64" t="s">
        <v>19</v>
      </c>
      <c r="B12" s="64"/>
      <c r="C12" s="64"/>
      <c r="D12" s="65"/>
      <c r="E12" s="16">
        <v>58658</v>
      </c>
      <c r="F12" s="17"/>
      <c r="G12" s="16">
        <v>58794</v>
      </c>
      <c r="H12" s="17"/>
      <c r="I12" s="16">
        <v>59162</v>
      </c>
      <c r="J12" s="17"/>
      <c r="K12" s="12">
        <v>59349</v>
      </c>
      <c r="L12" s="21"/>
      <c r="M12" s="12">
        <v>59496</v>
      </c>
      <c r="N12" s="34"/>
      <c r="O12" s="35">
        <f t="shared" si="3"/>
        <v>0.23185243274574655</v>
      </c>
      <c r="P12" s="36"/>
      <c r="Q12" s="35">
        <f t="shared" si="0"/>
        <v>0.6259142089328843</v>
      </c>
      <c r="R12" s="36"/>
      <c r="S12" s="35">
        <f t="shared" si="1"/>
        <v>0.31608126838173151</v>
      </c>
      <c r="T12" s="36"/>
      <c r="U12" s="35">
        <f t="shared" si="2"/>
        <v>0.24768740838093314</v>
      </c>
      <c r="V12" s="37"/>
      <c r="W12" s="35">
        <f t="shared" si="4"/>
        <v>127.12820512820512</v>
      </c>
      <c r="X12" s="39"/>
      <c r="Y12" s="34" t="s">
        <v>31</v>
      </c>
      <c r="Z12" s="8"/>
      <c r="AD12" s="20">
        <v>468</v>
      </c>
    </row>
    <row r="13" spans="1:30" s="3" customFormat="1" ht="21.75" customHeight="1">
      <c r="A13" s="64" t="s">
        <v>20</v>
      </c>
      <c r="B13" s="64"/>
      <c r="C13" s="64"/>
      <c r="D13" s="65"/>
      <c r="E13" s="16">
        <v>34811</v>
      </c>
      <c r="F13" s="17"/>
      <c r="G13" s="16">
        <v>35064</v>
      </c>
      <c r="H13" s="17"/>
      <c r="I13" s="16">
        <v>35193</v>
      </c>
      <c r="J13" s="17"/>
      <c r="K13" s="12">
        <v>35457</v>
      </c>
      <c r="L13" s="21"/>
      <c r="M13" s="12">
        <v>35493</v>
      </c>
      <c r="N13" s="34"/>
      <c r="O13" s="35">
        <f t="shared" si="3"/>
        <v>0.72678176438482089</v>
      </c>
      <c r="P13" s="36"/>
      <c r="Q13" s="35">
        <f t="shared" si="0"/>
        <v>0.36789869952087612</v>
      </c>
      <c r="R13" s="36"/>
      <c r="S13" s="35">
        <f t="shared" si="1"/>
        <v>0.75014917739323161</v>
      </c>
      <c r="T13" s="36"/>
      <c r="U13" s="35">
        <f t="shared" si="2"/>
        <v>0.10153143243929266</v>
      </c>
      <c r="V13" s="37"/>
      <c r="W13" s="35">
        <f t="shared" si="4"/>
        <v>124.66807165437302</v>
      </c>
      <c r="X13" s="39"/>
      <c r="Y13" s="34" t="s">
        <v>32</v>
      </c>
      <c r="Z13" s="8"/>
      <c r="AD13" s="20">
        <v>284.7</v>
      </c>
    </row>
    <row r="14" spans="1:30" s="3" customFormat="1" ht="21.75" customHeight="1">
      <c r="A14" s="64" t="s">
        <v>21</v>
      </c>
      <c r="B14" s="64"/>
      <c r="C14" s="64"/>
      <c r="D14" s="65"/>
      <c r="E14" s="16">
        <v>83270</v>
      </c>
      <c r="F14" s="17"/>
      <c r="G14" s="16">
        <v>83336</v>
      </c>
      <c r="H14" s="17"/>
      <c r="I14" s="16">
        <v>83343</v>
      </c>
      <c r="J14" s="17"/>
      <c r="K14" s="12">
        <v>83347</v>
      </c>
      <c r="L14" s="21"/>
      <c r="M14" s="12">
        <v>83311</v>
      </c>
      <c r="N14" s="34"/>
      <c r="O14" s="35">
        <f t="shared" si="3"/>
        <v>7.9260237780713338E-2</v>
      </c>
      <c r="P14" s="36"/>
      <c r="Q14" s="35">
        <f t="shared" si="0"/>
        <v>8.3997312086013243E-3</v>
      </c>
      <c r="R14" s="36"/>
      <c r="S14" s="35">
        <f t="shared" si="1"/>
        <v>4.7994432645813087E-3</v>
      </c>
      <c r="T14" s="36"/>
      <c r="U14" s="35">
        <f t="shared" si="2"/>
        <v>-4.3192916361716682E-2</v>
      </c>
      <c r="V14" s="37"/>
      <c r="W14" s="35">
        <f t="shared" si="4"/>
        <v>226.4501223158467</v>
      </c>
      <c r="X14" s="39"/>
      <c r="Y14" s="40" t="s">
        <v>33</v>
      </c>
      <c r="Z14" s="8"/>
      <c r="AD14" s="20">
        <v>367.9</v>
      </c>
    </row>
    <row r="15" spans="1:30" s="3" customFormat="1" ht="21.75" customHeight="1">
      <c r="A15" s="64" t="s">
        <v>22</v>
      </c>
      <c r="B15" s="64"/>
      <c r="C15" s="64"/>
      <c r="D15" s="65"/>
      <c r="E15" s="16">
        <v>46223</v>
      </c>
      <c r="F15" s="17"/>
      <c r="G15" s="16">
        <v>46266</v>
      </c>
      <c r="H15" s="17"/>
      <c r="I15" s="16">
        <v>46353</v>
      </c>
      <c r="J15" s="17"/>
      <c r="K15" s="12">
        <v>46360</v>
      </c>
      <c r="L15" s="21"/>
      <c r="M15" s="12">
        <v>46336</v>
      </c>
      <c r="N15" s="34"/>
      <c r="O15" s="35">
        <f t="shared" si="3"/>
        <v>9.3027280790948227E-2</v>
      </c>
      <c r="P15" s="36"/>
      <c r="Q15" s="35">
        <f t="shared" si="0"/>
        <v>0.18804305537543767</v>
      </c>
      <c r="R15" s="36"/>
      <c r="S15" s="35">
        <f t="shared" si="1"/>
        <v>1.5101503678294825E-2</v>
      </c>
      <c r="T15" s="36"/>
      <c r="U15" s="35">
        <f t="shared" si="2"/>
        <v>-5.1768766177739435E-2</v>
      </c>
      <c r="V15" s="37"/>
      <c r="W15" s="35">
        <f t="shared" si="4"/>
        <v>182.42519685039369</v>
      </c>
      <c r="X15" s="39"/>
      <c r="Y15" s="34" t="s">
        <v>34</v>
      </c>
      <c r="Z15" s="8"/>
      <c r="AD15" s="20">
        <v>254</v>
      </c>
    </row>
    <row r="16" spans="1:30" s="3" customFormat="1" ht="21.75" customHeight="1">
      <c r="A16" s="64" t="s">
        <v>23</v>
      </c>
      <c r="B16" s="64"/>
      <c r="C16" s="64"/>
      <c r="D16" s="65"/>
      <c r="E16" s="16">
        <v>76162</v>
      </c>
      <c r="F16" s="17"/>
      <c r="G16" s="16">
        <v>76403</v>
      </c>
      <c r="H16" s="17"/>
      <c r="I16" s="16">
        <v>76684</v>
      </c>
      <c r="J16" s="17"/>
      <c r="K16" s="12">
        <v>76850</v>
      </c>
      <c r="L16" s="21"/>
      <c r="M16" s="12">
        <v>76968</v>
      </c>
      <c r="N16" s="34"/>
      <c r="O16" s="35">
        <f t="shared" si="3"/>
        <v>0.31643076599879205</v>
      </c>
      <c r="P16" s="36"/>
      <c r="Q16" s="35">
        <f t="shared" si="0"/>
        <v>0.36778660523801421</v>
      </c>
      <c r="R16" s="36"/>
      <c r="S16" s="35">
        <f t="shared" si="1"/>
        <v>0.21647279745448852</v>
      </c>
      <c r="T16" s="36"/>
      <c r="U16" s="35">
        <f t="shared" si="2"/>
        <v>0.15354586857514638</v>
      </c>
      <c r="V16" s="37"/>
      <c r="W16" s="35">
        <f t="shared" si="4"/>
        <v>147.11009174311926</v>
      </c>
      <c r="X16" s="39"/>
      <c r="Y16" s="34" t="s">
        <v>35</v>
      </c>
      <c r="Z16" s="8"/>
      <c r="AD16" s="20">
        <v>523.20000000000005</v>
      </c>
    </row>
    <row r="17" spans="1:30" s="3" customFormat="1" ht="21.75" customHeight="1">
      <c r="A17" s="64" t="s">
        <v>24</v>
      </c>
      <c r="B17" s="64"/>
      <c r="C17" s="64"/>
      <c r="D17" s="65"/>
      <c r="E17" s="16">
        <v>68578</v>
      </c>
      <c r="F17" s="17"/>
      <c r="G17" s="16">
        <v>69016</v>
      </c>
      <c r="H17" s="17"/>
      <c r="I17" s="16">
        <v>69206</v>
      </c>
      <c r="J17" s="17"/>
      <c r="K17" s="12">
        <v>69485</v>
      </c>
      <c r="L17" s="21"/>
      <c r="M17" s="12">
        <v>69619</v>
      </c>
      <c r="N17" s="34"/>
      <c r="O17" s="35">
        <f t="shared" si="3"/>
        <v>0.63868879232406894</v>
      </c>
      <c r="P17" s="36"/>
      <c r="Q17" s="35">
        <f t="shared" si="0"/>
        <v>0.27529848151153352</v>
      </c>
      <c r="R17" s="36"/>
      <c r="S17" s="35">
        <f t="shared" si="1"/>
        <v>0.40314423604889749</v>
      </c>
      <c r="T17" s="36"/>
      <c r="U17" s="35">
        <f t="shared" si="2"/>
        <v>0.19284737713175507</v>
      </c>
      <c r="V17" s="37"/>
      <c r="W17" s="35">
        <f t="shared" si="4"/>
        <v>103.70773126768957</v>
      </c>
      <c r="X17" s="39"/>
      <c r="Y17" s="34" t="s">
        <v>36</v>
      </c>
      <c r="Z17" s="8"/>
      <c r="AD17" s="20">
        <v>671.3</v>
      </c>
    </row>
    <row r="18" spans="1:30" s="3" customFormat="1" ht="21.75" customHeight="1">
      <c r="A18" s="64" t="s">
        <v>25</v>
      </c>
      <c r="B18" s="64"/>
      <c r="C18" s="64"/>
      <c r="D18" s="65"/>
      <c r="E18" s="16">
        <v>50907</v>
      </c>
      <c r="F18" s="17"/>
      <c r="G18" s="16">
        <v>51090</v>
      </c>
      <c r="H18" s="17"/>
      <c r="I18" s="16">
        <v>51223</v>
      </c>
      <c r="J18" s="17"/>
      <c r="K18" s="12">
        <v>51381</v>
      </c>
      <c r="L18" s="21"/>
      <c r="M18" s="12">
        <v>51591</v>
      </c>
      <c r="N18" s="34"/>
      <c r="O18" s="35">
        <f t="shared" si="3"/>
        <v>0.35947905003241204</v>
      </c>
      <c r="P18" s="36"/>
      <c r="Q18" s="35">
        <f t="shared" si="0"/>
        <v>0.26032491681346642</v>
      </c>
      <c r="R18" s="36"/>
      <c r="S18" s="35">
        <f t="shared" si="1"/>
        <v>0.30845518614684808</v>
      </c>
      <c r="T18" s="36"/>
      <c r="U18" s="35">
        <f t="shared" si="2"/>
        <v>0.40871139137035095</v>
      </c>
      <c r="V18" s="37"/>
      <c r="W18" s="35">
        <f t="shared" si="4"/>
        <v>178.82495667244368</v>
      </c>
      <c r="X18" s="39"/>
      <c r="Y18" s="34" t="s">
        <v>37</v>
      </c>
      <c r="Z18" s="8"/>
      <c r="AD18" s="20">
        <v>288.5</v>
      </c>
    </row>
    <row r="19" spans="1:30" s="3" customFormat="1" ht="21.75" customHeight="1">
      <c r="A19" s="64" t="s">
        <v>26</v>
      </c>
      <c r="B19" s="64"/>
      <c r="C19" s="64"/>
      <c r="D19" s="65"/>
      <c r="E19" s="16">
        <v>56678</v>
      </c>
      <c r="F19" s="17"/>
      <c r="G19" s="16">
        <v>57024</v>
      </c>
      <c r="H19" s="17"/>
      <c r="I19" s="16">
        <v>57350</v>
      </c>
      <c r="J19" s="17"/>
      <c r="K19" s="12">
        <v>57521</v>
      </c>
      <c r="L19" s="21"/>
      <c r="M19" s="12">
        <v>57672</v>
      </c>
      <c r="N19" s="34"/>
      <c r="O19" s="35">
        <f t="shared" si="3"/>
        <v>0.61046614206570449</v>
      </c>
      <c r="P19" s="36"/>
      <c r="Q19" s="35">
        <f t="shared" si="0"/>
        <v>0.57168911335577999</v>
      </c>
      <c r="R19" s="36"/>
      <c r="S19" s="35">
        <f t="shared" si="1"/>
        <v>0.2981691368788143</v>
      </c>
      <c r="T19" s="36"/>
      <c r="U19" s="35">
        <f t="shared" si="2"/>
        <v>0.26251282140435667</v>
      </c>
      <c r="V19" s="37"/>
      <c r="W19" s="35">
        <f t="shared" si="4"/>
        <v>80.233722871452429</v>
      </c>
      <c r="X19" s="39"/>
      <c r="Y19" s="34" t="s">
        <v>38</v>
      </c>
      <c r="Z19" s="8"/>
      <c r="AD19" s="20">
        <v>718.8</v>
      </c>
    </row>
    <row r="20" spans="1:30" s="3" customFormat="1" ht="21.75" customHeight="1">
      <c r="A20" s="64" t="s">
        <v>27</v>
      </c>
      <c r="B20" s="64"/>
      <c r="C20" s="64"/>
      <c r="D20" s="65"/>
      <c r="E20" s="16">
        <v>22871</v>
      </c>
      <c r="F20" s="17"/>
      <c r="G20" s="16">
        <v>23032</v>
      </c>
      <c r="H20" s="17"/>
      <c r="I20" s="16">
        <v>23098</v>
      </c>
      <c r="J20" s="17"/>
      <c r="K20" s="12">
        <v>23126</v>
      </c>
      <c r="L20" s="21"/>
      <c r="M20" s="12">
        <v>23239</v>
      </c>
      <c r="N20" s="34"/>
      <c r="O20" s="35">
        <f t="shared" si="3"/>
        <v>0.70394823138472296</v>
      </c>
      <c r="P20" s="36"/>
      <c r="Q20" s="35">
        <f t="shared" si="0"/>
        <v>0.28655783258075718</v>
      </c>
      <c r="R20" s="36"/>
      <c r="S20" s="35">
        <f t="shared" si="1"/>
        <v>0.12122261667676855</v>
      </c>
      <c r="T20" s="36"/>
      <c r="U20" s="35">
        <f t="shared" si="2"/>
        <v>0.48862751880999739</v>
      </c>
      <c r="V20" s="37"/>
      <c r="W20" s="35">
        <f t="shared" si="4"/>
        <v>58.374780205978396</v>
      </c>
      <c r="X20" s="39"/>
      <c r="Y20" s="34" t="s">
        <v>39</v>
      </c>
      <c r="Z20" s="8"/>
      <c r="AD20" s="20">
        <v>398.1</v>
      </c>
    </row>
    <row r="21" spans="1:30" s="3" customFormat="1" ht="21.75" customHeight="1">
      <c r="A21" s="64" t="s">
        <v>28</v>
      </c>
      <c r="B21" s="64"/>
      <c r="C21" s="64"/>
      <c r="D21" s="65"/>
      <c r="E21" s="16">
        <v>15071</v>
      </c>
      <c r="F21" s="17"/>
      <c r="G21" s="16">
        <v>15187</v>
      </c>
      <c r="H21" s="17"/>
      <c r="I21" s="16">
        <v>15229</v>
      </c>
      <c r="J21" s="17"/>
      <c r="K21" s="12">
        <v>15283</v>
      </c>
      <c r="L21" s="21"/>
      <c r="M21" s="12">
        <v>15361</v>
      </c>
      <c r="N21" s="34"/>
      <c r="O21" s="35">
        <f t="shared" si="3"/>
        <v>0.76969013336872139</v>
      </c>
      <c r="P21" s="36"/>
      <c r="Q21" s="35">
        <f t="shared" si="0"/>
        <v>0.27655231447948903</v>
      </c>
      <c r="R21" s="36"/>
      <c r="S21" s="35">
        <f t="shared" si="1"/>
        <v>0.35458664390307965</v>
      </c>
      <c r="T21" s="36"/>
      <c r="U21" s="35">
        <f t="shared" si="2"/>
        <v>0.5103710004580253</v>
      </c>
      <c r="V21" s="37"/>
      <c r="W21" s="35">
        <f t="shared" si="4"/>
        <v>111.39231327048586</v>
      </c>
      <c r="X21" s="39"/>
      <c r="Y21" s="40" t="s">
        <v>40</v>
      </c>
      <c r="Z21" s="8"/>
      <c r="AD21" s="20">
        <v>137.9</v>
      </c>
    </row>
    <row r="22" spans="1:30" s="3" customFormat="1" ht="3" customHeight="1">
      <c r="A22" s="6"/>
      <c r="B22" s="6"/>
      <c r="C22" s="6"/>
      <c r="D22" s="6"/>
      <c r="E22" s="14"/>
      <c r="F22" s="15"/>
      <c r="G22" s="14"/>
      <c r="H22" s="15"/>
      <c r="I22" s="14"/>
      <c r="J22" s="15"/>
      <c r="K22" s="14"/>
      <c r="L22" s="15"/>
      <c r="M22" s="7"/>
      <c r="N22" s="6"/>
      <c r="O22" s="14"/>
      <c r="P22" s="15"/>
      <c r="Q22" s="14"/>
      <c r="R22" s="15"/>
      <c r="S22" s="14"/>
      <c r="T22" s="15"/>
      <c r="U22" s="7"/>
      <c r="V22" s="9"/>
      <c r="W22" s="6"/>
      <c r="X22" s="9"/>
      <c r="Y22" s="6"/>
      <c r="Z22" s="6"/>
      <c r="AD22" s="18"/>
    </row>
    <row r="23" spans="1:30" s="3" customFormat="1" ht="3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30" s="3" customFormat="1" ht="17.25">
      <c r="A24" s="5" t="s">
        <v>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30" s="3" customFormat="1" ht="17.25">
      <c r="A25" s="5"/>
      <c r="B25" s="5" t="s">
        <v>8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</sheetData>
  <mergeCells count="52">
    <mergeCell ref="Q8:R8"/>
    <mergeCell ref="A21:D21"/>
    <mergeCell ref="A9:D9"/>
    <mergeCell ref="Y9:Z9"/>
    <mergeCell ref="A14:D14"/>
    <mergeCell ref="A11:D11"/>
    <mergeCell ref="A10:D10"/>
    <mergeCell ref="A12:D12"/>
    <mergeCell ref="A13:D13"/>
    <mergeCell ref="A15:D15"/>
    <mergeCell ref="A16:D16"/>
    <mergeCell ref="A17:D17"/>
    <mergeCell ref="A18:D18"/>
    <mergeCell ref="A19:D19"/>
    <mergeCell ref="A20:D20"/>
    <mergeCell ref="G7:H7"/>
    <mergeCell ref="G8:H8"/>
    <mergeCell ref="A4:D8"/>
    <mergeCell ref="Y4:Z8"/>
    <mergeCell ref="E6:F6"/>
    <mergeCell ref="E7:F7"/>
    <mergeCell ref="E8:F8"/>
    <mergeCell ref="K6:L6"/>
    <mergeCell ref="K7:L7"/>
    <mergeCell ref="K8:L8"/>
    <mergeCell ref="O6:P6"/>
    <mergeCell ref="S6:T6"/>
    <mergeCell ref="S7:T7"/>
    <mergeCell ref="S8:T8"/>
    <mergeCell ref="Q6:R6"/>
    <mergeCell ref="Q7:R7"/>
    <mergeCell ref="O7:P7"/>
    <mergeCell ref="O8:P8"/>
    <mergeCell ref="I6:J6"/>
    <mergeCell ref="I7:J7"/>
    <mergeCell ref="I8:J8"/>
    <mergeCell ref="M6:N6"/>
    <mergeCell ref="M7:N7"/>
    <mergeCell ref="M8:N8"/>
    <mergeCell ref="E4:N4"/>
    <mergeCell ref="E5:N5"/>
    <mergeCell ref="O4:V4"/>
    <mergeCell ref="O5:V5"/>
    <mergeCell ref="U6:V6"/>
    <mergeCell ref="G6:H6"/>
    <mergeCell ref="U7:V7"/>
    <mergeCell ref="U8:V8"/>
    <mergeCell ref="W4:X4"/>
    <mergeCell ref="W5:X5"/>
    <mergeCell ref="W6:X6"/>
    <mergeCell ref="W7:X7"/>
    <mergeCell ref="W8:X8"/>
  </mergeCells>
  <phoneticPr fontId="3" type="noConversion"/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2017-09-08T02:54:57Z</cp:lastPrinted>
  <dcterms:created xsi:type="dcterms:W3CDTF">2004-08-16T17:13:42Z</dcterms:created>
  <dcterms:modified xsi:type="dcterms:W3CDTF">2017-10-17T02:29:08Z</dcterms:modified>
</cp:coreProperties>
</file>