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\"/>
    </mc:Choice>
  </mc:AlternateContent>
  <bookViews>
    <workbookView xWindow="0" yWindow="0" windowWidth="19320" windowHeight="9735"/>
  </bookViews>
  <sheets>
    <sheet name="T-1.1(3)" sheetId="3" r:id="rId1"/>
  </sheets>
  <calcPr calcId="162913"/>
</workbook>
</file>

<file path=xl/calcChain.xml><?xml version="1.0" encoding="utf-8"?>
<calcChain xmlns="http://schemas.openxmlformats.org/spreadsheetml/2006/main">
  <c r="I9" i="3" l="1"/>
  <c r="L19" i="3" l="1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H9" i="3"/>
  <c r="G9" i="3"/>
  <c r="F9" i="3"/>
  <c r="E9" i="3"/>
  <c r="J9" i="3" l="1"/>
  <c r="L9" i="3"/>
</calcChain>
</file>

<file path=xl/sharedStrings.xml><?xml version="1.0" encoding="utf-8"?>
<sst xmlns="http://schemas.openxmlformats.org/spreadsheetml/2006/main" count="52" uniqueCount="46">
  <si>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</si>
  <si>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</si>
  <si>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</si>
  <si>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</si>
  <si>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</si>
  <si>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</si>
  <si>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</si>
  <si>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</si>
  <si>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</si>
  <si>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</si>
  <si>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</si>
  <si>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</si>
  <si>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</si>
  <si>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</si>
  <si>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</si>
  <si>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</si>
  <si>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</si>
  <si>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</si>
  <si>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อำเภอเมืองตรัง</t>
  </si>
  <si>
    <t xml:space="preserve"> Mueang Trang District</t>
  </si>
  <si>
    <t>อำเภอกันตัง</t>
  </si>
  <si>
    <t xml:space="preserve"> Kantang District</t>
  </si>
  <si>
    <t>อำเภอย่านตาขาว</t>
  </si>
  <si>
    <t xml:space="preserve"> Yan Ta Khao  District</t>
  </si>
  <si>
    <t>อำเภอปะเหลียน</t>
  </si>
  <si>
    <t xml:space="preserve"> Palian District</t>
  </si>
  <si>
    <t>อำเภอสิเกา</t>
  </si>
  <si>
    <t xml:space="preserve"> Sikao District</t>
  </si>
  <si>
    <t>อำเภอห้วยยอด</t>
  </si>
  <si>
    <t xml:space="preserve"> Huai Yot District</t>
  </si>
  <si>
    <t>อำเภอวังวิเศษ</t>
  </si>
  <si>
    <t>Wang  Wiset  District</t>
  </si>
  <si>
    <t>อำเภอนาโยง</t>
  </si>
  <si>
    <t>Na Yong District</t>
  </si>
  <si>
    <t>อำเภอรัษฎา</t>
  </si>
  <si>
    <t>Ratsada  District</t>
  </si>
  <si>
    <t>อำเภอหาดสำราญ</t>
  </si>
  <si>
    <t>Hat  Samran  District</t>
  </si>
  <si>
    <t>(2012)</t>
  </si>
  <si>
    <t>(2013)</t>
  </si>
  <si>
    <t>(2014)</t>
  </si>
  <si>
    <t>(2015)</t>
  </si>
  <si>
    <t>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</si>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</sst>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#,##0.0"/>
    <numFmt numFmtId="189" formatCode="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/>
    <xf numFmtId="0" fontId="6" fillId="0" borderId="0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 indent="1"/>
    </xf>
    <xf numFmtId="3" fontId="10" fillId="0" borderId="2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189" fontId="4" fillId="0" borderId="11" xfId="0" applyNumberFormat="1" applyFont="1" applyBorder="1" applyAlignment="1">
      <alignment horizontal="right" indent="1"/>
    </xf>
    <xf numFmtId="0" fontId="5" fillId="0" borderId="0" xfId="0" applyFont="1" applyAlignment="1"/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188" fontId="6" fillId="0" borderId="3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6" fillId="0" borderId="10" xfId="0" applyNumberFormat="1" applyFont="1" applyBorder="1" applyAlignment="1">
      <alignment horizontal="right" indent="1"/>
    </xf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right" inden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3" fontId="11" fillId="0" borderId="3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/>
    </xf>
    <xf numFmtId="49" fontId="6" fillId="0" borderId="3" xfId="0" applyNumberFormat="1" applyFont="1" applyBorder="1" applyAlignment="1">
      <alignment horizontal="right" indent="1"/>
    </xf>
    <xf numFmtId="189" fontId="4" fillId="0" borderId="3" xfId="0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11">
    <cellStyle name="ปกติ" xfId="0" builtinId="0"/>
    <cellStyle name="ปกติ 10" xfId="6"/>
    <cellStyle name="ปกติ 11" xfId="7"/>
    <cellStyle name="ปกติ 12" xfId="8"/>
    <cellStyle name="ปกติ 13" xfId="9"/>
    <cellStyle name="ปกติ 14" xfId="10"/>
    <cellStyle name="ปกติ 3" xfId="1"/>
    <cellStyle name="ปกติ 4" xfId="2"/>
    <cellStyle name="ปกติ 5" xfId="3"/>
    <cellStyle name="ปกติ 6" xfId="4"/>
    <cellStyle name="ปกติ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0</xdr:rowOff>
    </xdr:from>
    <xdr:to>
      <xdr:col>18</xdr:col>
      <xdr:colOff>57150</xdr:colOff>
      <xdr:row>30</xdr:row>
      <xdr:rowOff>9525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12973050" y="0"/>
          <a:ext cx="1343025" cy="6524625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I24" sqref="I24"/>
    </sheetView>
  </sheetViews>
  <sheetFormatPr defaultColWidth="9.09765625" defaultRowHeight="18.75"/>
  <cols>
    <col min="1" max="1" width="1.59765625" style="5" customWidth="1"/>
    <col min="2" max="2" width="5.8984375" style="5" customWidth="1"/>
    <col min="3" max="3" width="4.296875" style="5" customWidth="1"/>
    <col min="4" max="4" width="10" style="5" customWidth="1"/>
    <col min="5" max="13" width="9.3984375" style="5" customWidth="1"/>
    <col min="14" max="14" width="15.09765625" style="5" customWidth="1"/>
    <col min="15" max="15" width="0.8984375" style="5" customWidth="1"/>
    <col min="16" max="16" width="20.8984375" style="5" customWidth="1"/>
    <col min="17" max="17" width="2.296875" style="5" customWidth="1"/>
    <col min="18" max="18" width="4.09765625" style="5" customWidth="1"/>
    <col min="19" max="16384" width="9.09765625" style="5"/>
  </cols>
  <sheetData>
    <row r="1" spans="1:16" s="1" customFormat="1">
      <c r="B1" s="1" t="s">
        <v>0</v>
      </c>
      <c r="C1" s="2">
        <v>1.1000000000000001</v>
      </c>
      <c r="D1" s="1" t="s">
        <v>43</v>
      </c>
    </row>
    <row r="2" spans="1:16" s="3" customFormat="1">
      <c r="B2" s="1" t="s">
        <v>11</v>
      </c>
      <c r="C2" s="2">
        <v>1.1000000000000001</v>
      </c>
      <c r="D2" s="1" t="s">
        <v>44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44" t="s">
        <v>10</v>
      </c>
      <c r="B4" s="44"/>
      <c r="C4" s="44"/>
      <c r="D4" s="45"/>
      <c r="E4" s="56" t="s">
        <v>12</v>
      </c>
      <c r="F4" s="56"/>
      <c r="G4" s="56"/>
      <c r="H4" s="56"/>
      <c r="I4" s="57"/>
      <c r="J4" s="56" t="s">
        <v>14</v>
      </c>
      <c r="K4" s="56"/>
      <c r="L4" s="56"/>
      <c r="M4" s="57"/>
      <c r="N4" s="15" t="s">
        <v>4</v>
      </c>
      <c r="O4" s="50" t="s">
        <v>9</v>
      </c>
      <c r="P4" s="51"/>
    </row>
    <row r="5" spans="1:16" s="6" customFormat="1" ht="17.25">
      <c r="A5" s="46"/>
      <c r="B5" s="46"/>
      <c r="C5" s="46"/>
      <c r="D5" s="47"/>
      <c r="E5" s="58" t="s">
        <v>13</v>
      </c>
      <c r="F5" s="58"/>
      <c r="G5" s="58"/>
      <c r="H5" s="58"/>
      <c r="I5" s="59"/>
      <c r="J5" s="58" t="s">
        <v>17</v>
      </c>
      <c r="K5" s="58"/>
      <c r="L5" s="58"/>
      <c r="M5" s="59"/>
      <c r="N5" s="11" t="s">
        <v>5</v>
      </c>
      <c r="O5" s="52"/>
      <c r="P5" s="53"/>
    </row>
    <row r="6" spans="1:16" s="6" customFormat="1" ht="17.25">
      <c r="A6" s="46"/>
      <c r="B6" s="46"/>
      <c r="C6" s="46"/>
      <c r="D6" s="47"/>
      <c r="E6" s="9"/>
      <c r="F6" s="10"/>
      <c r="G6" s="10"/>
      <c r="H6" s="10"/>
      <c r="I6" s="10"/>
      <c r="J6" s="10"/>
      <c r="K6" s="10"/>
      <c r="L6" s="10"/>
      <c r="M6" s="10"/>
      <c r="N6" s="16" t="s">
        <v>3</v>
      </c>
      <c r="O6" s="52"/>
      <c r="P6" s="53"/>
    </row>
    <row r="7" spans="1:16" s="6" customFormat="1" ht="17.25">
      <c r="A7" s="46"/>
      <c r="B7" s="46"/>
      <c r="C7" s="46"/>
      <c r="D7" s="47"/>
      <c r="E7" s="16">
        <v>2555</v>
      </c>
      <c r="F7" s="36">
        <v>2556</v>
      </c>
      <c r="G7" s="37">
        <v>2557</v>
      </c>
      <c r="H7" s="37">
        <v>2558</v>
      </c>
      <c r="I7" s="37">
        <v>2559</v>
      </c>
      <c r="J7" s="16">
        <v>2556</v>
      </c>
      <c r="K7" s="36">
        <v>2557</v>
      </c>
      <c r="L7" s="37">
        <v>2558</v>
      </c>
      <c r="M7" s="37">
        <v>2559</v>
      </c>
      <c r="N7" s="16" t="s">
        <v>2</v>
      </c>
      <c r="O7" s="52"/>
      <c r="P7" s="53"/>
    </row>
    <row r="8" spans="1:16" s="6" customFormat="1" ht="17.25">
      <c r="A8" s="48"/>
      <c r="B8" s="48"/>
      <c r="C8" s="48"/>
      <c r="D8" s="49"/>
      <c r="E8" s="38" t="s">
        <v>38</v>
      </c>
      <c r="F8" s="38" t="s">
        <v>39</v>
      </c>
      <c r="G8" s="38" t="s">
        <v>40</v>
      </c>
      <c r="H8" s="38" t="s">
        <v>41</v>
      </c>
      <c r="I8" s="38" t="s">
        <v>42</v>
      </c>
      <c r="J8" s="38" t="s">
        <v>39</v>
      </c>
      <c r="K8" s="38" t="s">
        <v>40</v>
      </c>
      <c r="L8" s="38" t="s">
        <v>41</v>
      </c>
      <c r="M8" s="38" t="s">
        <v>42</v>
      </c>
      <c r="N8" s="11" t="s">
        <v>15</v>
      </c>
      <c r="O8" s="54"/>
      <c r="P8" s="55"/>
    </row>
    <row r="9" spans="1:16" s="7" customFormat="1" ht="27" customHeight="1">
      <c r="A9" s="41" t="s">
        <v>6</v>
      </c>
      <c r="B9" s="41"/>
      <c r="C9" s="41"/>
      <c r="D9" s="41"/>
      <c r="E9" s="19">
        <f>SUM(E10:E19)</f>
        <v>631920</v>
      </c>
      <c r="F9" s="19">
        <f>SUM(F10:F19)</f>
        <v>636043</v>
      </c>
      <c r="G9" s="19">
        <f>SUM(G10:G19)</f>
        <v>638746</v>
      </c>
      <c r="H9" s="20">
        <f>SUM(H10:H19)</f>
        <v>640793</v>
      </c>
      <c r="I9" s="20">
        <f>SUM(I10:I19)</f>
        <v>641684</v>
      </c>
      <c r="J9" s="21">
        <f t="shared" ref="J9:J19" si="0">SUM(F9-E9)*100/E9</f>
        <v>0.65245600708950502</v>
      </c>
      <c r="K9" s="40">
        <v>0.4</v>
      </c>
      <c r="L9" s="40">
        <f>SUM(H9-G9)/G9*100</f>
        <v>0.32047167418660938</v>
      </c>
      <c r="M9" s="40">
        <v>0.1</v>
      </c>
      <c r="N9" s="22">
        <v>130.5</v>
      </c>
      <c r="O9" s="42" t="s">
        <v>1</v>
      </c>
      <c r="P9" s="41"/>
    </row>
    <row r="10" spans="1:16" s="6" customFormat="1">
      <c r="A10" s="23" t="s">
        <v>18</v>
      </c>
      <c r="B10" s="23"/>
      <c r="C10" s="23"/>
      <c r="D10" s="23"/>
      <c r="E10" s="24">
        <v>153721</v>
      </c>
      <c r="F10" s="25">
        <v>154553</v>
      </c>
      <c r="G10" s="26">
        <v>155441</v>
      </c>
      <c r="H10" s="27">
        <v>155828</v>
      </c>
      <c r="I10" s="27">
        <v>156115</v>
      </c>
      <c r="J10" s="28">
        <f t="shared" si="0"/>
        <v>0.5412402989832229</v>
      </c>
      <c r="K10" s="29">
        <v>0.5</v>
      </c>
      <c r="L10" s="29">
        <f t="shared" ref="L10:L19" si="1">SUM(H10-G10)/G10*100</f>
        <v>0.24896906221653234</v>
      </c>
      <c r="M10" s="29">
        <v>0.2</v>
      </c>
      <c r="N10" s="30">
        <v>292.39999999999998</v>
      </c>
      <c r="O10" s="9" t="s">
        <v>16</v>
      </c>
      <c r="P10" s="6" t="s">
        <v>19</v>
      </c>
    </row>
    <row r="11" spans="1:16" s="6" customFormat="1">
      <c r="A11" s="23" t="s">
        <v>20</v>
      </c>
      <c r="B11" s="23"/>
      <c r="C11" s="23"/>
      <c r="D11" s="23"/>
      <c r="E11" s="24">
        <v>86326</v>
      </c>
      <c r="F11" s="25">
        <v>86700</v>
      </c>
      <c r="G11" s="26">
        <v>86590</v>
      </c>
      <c r="H11" s="27">
        <v>86884</v>
      </c>
      <c r="I11" s="27">
        <v>86938</v>
      </c>
      <c r="J11" s="28">
        <f t="shared" si="0"/>
        <v>0.4332414336352895</v>
      </c>
      <c r="K11" s="29">
        <v>0.4</v>
      </c>
      <c r="L11" s="29">
        <f t="shared" si="1"/>
        <v>0.33953112368633792</v>
      </c>
      <c r="M11" s="29">
        <v>0.1</v>
      </c>
      <c r="N11" s="30">
        <v>142.6</v>
      </c>
      <c r="O11" s="9"/>
      <c r="P11" s="6" t="s">
        <v>21</v>
      </c>
    </row>
    <row r="12" spans="1:16" s="6" customFormat="1">
      <c r="A12" s="23" t="s">
        <v>22</v>
      </c>
      <c r="B12" s="23"/>
      <c r="C12" s="23"/>
      <c r="D12" s="23"/>
      <c r="E12" s="24">
        <v>63491</v>
      </c>
      <c r="F12" s="25">
        <v>63876</v>
      </c>
      <c r="G12" s="26">
        <v>64129</v>
      </c>
      <c r="H12" s="27">
        <v>64404</v>
      </c>
      <c r="I12" s="27">
        <v>64395</v>
      </c>
      <c r="J12" s="28">
        <f t="shared" si="0"/>
        <v>0.60638515695137896</v>
      </c>
      <c r="K12" s="29">
        <v>0.6</v>
      </c>
      <c r="L12" s="29">
        <f t="shared" si="1"/>
        <v>0.42882315333156606</v>
      </c>
      <c r="M12" s="39" t="s">
        <v>45</v>
      </c>
      <c r="N12" s="30">
        <v>149.4</v>
      </c>
      <c r="O12" s="9"/>
      <c r="P12" s="6" t="s">
        <v>23</v>
      </c>
    </row>
    <row r="13" spans="1:16" s="6" customFormat="1">
      <c r="A13" s="23" t="s">
        <v>24</v>
      </c>
      <c r="B13" s="23"/>
      <c r="C13" s="23"/>
      <c r="D13" s="23"/>
      <c r="E13" s="24">
        <v>66535</v>
      </c>
      <c r="F13" s="25">
        <v>66956</v>
      </c>
      <c r="G13" s="26">
        <v>67293</v>
      </c>
      <c r="H13" s="27">
        <v>67356</v>
      </c>
      <c r="I13" s="27">
        <v>67388</v>
      </c>
      <c r="J13" s="28">
        <f t="shared" si="0"/>
        <v>0.63274968061922299</v>
      </c>
      <c r="K13" s="29">
        <v>0.6</v>
      </c>
      <c r="L13" s="29">
        <f t="shared" si="1"/>
        <v>9.3620436003744811E-2</v>
      </c>
      <c r="M13" s="39" t="s">
        <v>45</v>
      </c>
      <c r="N13" s="30">
        <v>69.2</v>
      </c>
      <c r="O13" s="9"/>
      <c r="P13" s="6" t="s">
        <v>25</v>
      </c>
    </row>
    <row r="14" spans="1:16" s="6" customFormat="1">
      <c r="A14" s="31" t="s">
        <v>26</v>
      </c>
      <c r="B14" s="31"/>
      <c r="C14" s="31"/>
      <c r="D14" s="31"/>
      <c r="E14" s="24">
        <v>36925</v>
      </c>
      <c r="F14" s="25">
        <v>37423</v>
      </c>
      <c r="G14" s="26">
        <v>37623</v>
      </c>
      <c r="H14" s="27">
        <v>37820</v>
      </c>
      <c r="I14" s="27">
        <v>37967</v>
      </c>
      <c r="J14" s="28">
        <f t="shared" si="0"/>
        <v>1.3486797562626947</v>
      </c>
      <c r="K14" s="29">
        <v>1.3</v>
      </c>
      <c r="L14" s="29">
        <f t="shared" si="1"/>
        <v>0.52361587326901093</v>
      </c>
      <c r="M14" s="29">
        <v>0.4</v>
      </c>
      <c r="N14" s="30">
        <v>72.5</v>
      </c>
      <c r="O14" s="9"/>
      <c r="P14" s="8" t="s">
        <v>27</v>
      </c>
    </row>
    <row r="15" spans="1:16" s="6" customFormat="1">
      <c r="A15" s="43" t="s">
        <v>28</v>
      </c>
      <c r="B15" s="43"/>
      <c r="C15" s="43"/>
      <c r="D15" s="43"/>
      <c r="E15" s="24">
        <v>93674</v>
      </c>
      <c r="F15" s="32">
        <v>94055</v>
      </c>
      <c r="G15" s="26">
        <v>94476</v>
      </c>
      <c r="H15" s="27">
        <v>94626</v>
      </c>
      <c r="I15" s="27">
        <v>94664</v>
      </c>
      <c r="J15" s="29">
        <f t="shared" si="0"/>
        <v>0.40672972222815296</v>
      </c>
      <c r="K15" s="29">
        <v>0.4</v>
      </c>
      <c r="L15" s="29">
        <f t="shared" si="1"/>
        <v>0.15877048139209959</v>
      </c>
      <c r="M15" s="39" t="s">
        <v>45</v>
      </c>
      <c r="N15" s="30">
        <v>126.7</v>
      </c>
      <c r="O15" s="9"/>
      <c r="P15" s="18" t="s">
        <v>29</v>
      </c>
    </row>
    <row r="16" spans="1:16" s="6" customFormat="1">
      <c r="A16" s="23" t="s">
        <v>30</v>
      </c>
      <c r="B16" s="23"/>
      <c r="C16" s="23"/>
      <c r="D16" s="23"/>
      <c r="E16" s="26">
        <v>42455</v>
      </c>
      <c r="F16" s="26">
        <v>42960</v>
      </c>
      <c r="G16" s="26">
        <v>43302</v>
      </c>
      <c r="H16" s="27">
        <v>43513</v>
      </c>
      <c r="I16" s="27">
        <v>43602</v>
      </c>
      <c r="J16" s="29">
        <f t="shared" si="0"/>
        <v>1.1894947591567542</v>
      </c>
      <c r="K16" s="29">
        <v>1.2</v>
      </c>
      <c r="L16" s="29">
        <f t="shared" si="1"/>
        <v>0.48727541453050666</v>
      </c>
      <c r="M16" s="29">
        <v>0.2</v>
      </c>
      <c r="N16" s="30">
        <v>91.4</v>
      </c>
      <c r="O16" s="9"/>
      <c r="P16" s="6" t="s">
        <v>31</v>
      </c>
    </row>
    <row r="17" spans="1:16" s="6" customFormat="1">
      <c r="A17" s="33" t="s">
        <v>32</v>
      </c>
      <c r="B17" s="33"/>
      <c r="C17" s="33"/>
      <c r="D17" s="34"/>
      <c r="E17" s="26">
        <v>43845</v>
      </c>
      <c r="F17" s="26">
        <v>44123</v>
      </c>
      <c r="G17" s="26">
        <v>44318</v>
      </c>
      <c r="H17" s="27">
        <v>44474</v>
      </c>
      <c r="I17" s="27">
        <v>44613</v>
      </c>
      <c r="J17" s="29">
        <f t="shared" si="0"/>
        <v>0.63405177329227957</v>
      </c>
      <c r="K17" s="29">
        <v>0.6</v>
      </c>
      <c r="L17" s="29">
        <f t="shared" si="1"/>
        <v>0.35200144410848866</v>
      </c>
      <c r="M17" s="29">
        <v>0.3</v>
      </c>
      <c r="N17" s="30">
        <v>270.3</v>
      </c>
      <c r="O17" s="9"/>
      <c r="P17" s="6" t="s">
        <v>33</v>
      </c>
    </row>
    <row r="18" spans="1:16" s="6" customFormat="1">
      <c r="A18" s="23" t="s">
        <v>34</v>
      </c>
      <c r="B18" s="23"/>
      <c r="C18" s="23"/>
      <c r="D18" s="23"/>
      <c r="E18" s="26">
        <v>28489</v>
      </c>
      <c r="F18" s="26">
        <v>28775</v>
      </c>
      <c r="G18" s="26">
        <v>28935</v>
      </c>
      <c r="H18" s="27">
        <v>29137</v>
      </c>
      <c r="I18" s="27">
        <v>29221</v>
      </c>
      <c r="J18" s="29">
        <f t="shared" si="0"/>
        <v>1.0038962406542877</v>
      </c>
      <c r="K18" s="29">
        <v>1</v>
      </c>
      <c r="L18" s="29">
        <f t="shared" si="1"/>
        <v>0.69811646794539484</v>
      </c>
      <c r="M18" s="29">
        <v>0.3</v>
      </c>
      <c r="N18" s="30">
        <v>125.7</v>
      </c>
      <c r="O18" s="9"/>
      <c r="P18" s="6" t="s">
        <v>35</v>
      </c>
    </row>
    <row r="19" spans="1:16" s="6" customFormat="1">
      <c r="A19" s="31" t="s">
        <v>36</v>
      </c>
      <c r="B19" s="31"/>
      <c r="C19" s="31"/>
      <c r="D19" s="31"/>
      <c r="E19" s="26">
        <v>16459</v>
      </c>
      <c r="F19" s="26">
        <v>16622</v>
      </c>
      <c r="G19" s="26">
        <v>16639</v>
      </c>
      <c r="H19" s="35">
        <v>16751</v>
      </c>
      <c r="I19" s="27">
        <v>16781</v>
      </c>
      <c r="J19" s="29">
        <f t="shared" si="0"/>
        <v>0.99033963181238227</v>
      </c>
      <c r="K19" s="29">
        <v>1</v>
      </c>
      <c r="L19" s="29">
        <f t="shared" si="1"/>
        <v>0.6731173748422381</v>
      </c>
      <c r="M19" s="29">
        <v>0.2</v>
      </c>
      <c r="N19" s="30">
        <v>74.900000000000006</v>
      </c>
      <c r="O19" s="9"/>
      <c r="P19" s="8" t="s">
        <v>37</v>
      </c>
    </row>
    <row r="20" spans="1:16" s="6" customFormat="1" ht="3" customHeight="1">
      <c r="A20" s="12"/>
      <c r="B20" s="12"/>
      <c r="C20" s="12"/>
      <c r="D20" s="12"/>
      <c r="E20" s="13"/>
      <c r="F20" s="13"/>
      <c r="G20" s="17"/>
      <c r="H20" s="14"/>
      <c r="I20" s="14"/>
      <c r="J20" s="13"/>
      <c r="K20" s="14"/>
      <c r="L20" s="13"/>
      <c r="M20" s="13"/>
      <c r="N20" s="17"/>
      <c r="O20" s="12"/>
      <c r="P20" s="12"/>
    </row>
    <row r="21" spans="1:16" s="6" customFormat="1" ht="3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6" customFormat="1" ht="17.25">
      <c r="A22" s="9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6" customFormat="1" ht="17.25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</sheetData>
  <mergeCells count="9">
    <mergeCell ref="A9:D9"/>
    <mergeCell ref="O9:P9"/>
    <mergeCell ref="A15:D15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T-1.1(3)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2017-08-24T04:47:48Z</cp:lastPrinted>
  <dcterms:created xsi:type="dcterms:W3CDTF">2004-08-16T17:13:42Z</dcterms:created>
  <dcterms:modified xsi:type="dcterms:W3CDTF">2017-09-15T08:47:22Z</dcterms:modified>
</cp:coreProperties>
</file>