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3.1" sheetId="1" r:id="rId1"/>
  </sheets>
  <calcPr calcId="124519"/>
</workbook>
</file>

<file path=xl/calcChain.xml><?xml version="1.0" encoding="utf-8"?>
<calcChain xmlns="http://schemas.openxmlformats.org/spreadsheetml/2006/main">
  <c r="I9" i="1"/>
  <c r="F20"/>
  <c r="F19"/>
  <c r="F18"/>
  <c r="F17"/>
  <c r="F16"/>
  <c r="F15"/>
  <c r="F14"/>
  <c r="F13"/>
  <c r="F12"/>
  <c r="F11"/>
  <c r="F10"/>
  <c r="G9"/>
  <c r="H9"/>
  <c r="J9"/>
  <c r="E9"/>
  <c r="F9" l="1"/>
</calcChain>
</file>

<file path=xl/sharedStrings.xml><?xml version="1.0" encoding="utf-8"?>
<sst xmlns="http://schemas.openxmlformats.org/spreadsheetml/2006/main" count="54" uniqueCount="53">
  <si>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</si>
  <si>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</si>
  <si>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</si>
  <si>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</si>
  <si>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</si>
  <si>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</si>
  <si>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</si>
  <si>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</si>
  <si>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</si>
  <si>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</si>
  <si>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</si>
  <si>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</si>
  <si>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</si>
  <si>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</si>
  <si>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</si>
  <si>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</si>
  <si>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</si>
  <si>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</si>
  <si>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</si>
  <si>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</si>
  <si>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</si>
  <si>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</si>
  <si>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</si>
  <si>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</si>
  <si>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</si>
  <si>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เมืองเพชรบูรณ์</t>
  </si>
  <si>
    <t>Mueang District</t>
  </si>
  <si>
    <t>ชนแดน</t>
  </si>
  <si>
    <t>Chon Daen</t>
  </si>
  <si>
    <t>หล่มสัก</t>
  </si>
  <si>
    <t>Lom Sak</t>
  </si>
  <si>
    <t>หล่มเก่า</t>
  </si>
  <si>
    <t>Lom Kao</t>
  </si>
  <si>
    <t xml:space="preserve">หนองไผ่ </t>
  </si>
  <si>
    <t xml:space="preserve">Nong Phai </t>
  </si>
  <si>
    <t>บึงสามพัน</t>
  </si>
  <si>
    <t>Bung Sam Phan</t>
  </si>
  <si>
    <t xml:space="preserve">วิเชียรบุรี </t>
  </si>
  <si>
    <t xml:space="preserve">Wichian Buri </t>
  </si>
  <si>
    <t xml:space="preserve">ศรีเทพ </t>
  </si>
  <si>
    <t xml:space="preserve">Si Thep 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</si>
  <si>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</si>
  <si>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</si>
  <si>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</si>
  <si>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</si>
  <si>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</si>
  <si>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</si>
  <si>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การไฟฟ้าส่วนภูมิภาคจังหวัดเพชรบูรณ์</t>
  </si>
  <si>
    <t>Source:   Phetchabun Provincial  Electricity  Authority</t>
  </si>
  <si>
    <t xml:space="preserve"> </t>
  </si>
  <si>
    <t>ผู้ใช้ไฟฟ้า และการจำหน่ายกระแสไฟฟ้า จำแนกตามประเภทผู้ใช้ เป็นรายอำเภอ ปีงบประมาณ 2559 : จังหวัดเพชรบูรณ์</t>
  </si>
  <si>
    <t>Consumer and Electricity Sales by Type of Consumers and District: Fiscal Year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</si>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</sst>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\ \ \ \ \ \ \ ;\-#,##0\ \ \ \ "/>
    <numFmt numFmtId="188" formatCode="#,##0.00\ \ \ ;\-#,##0.00"/>
    <numFmt numFmtId="189" formatCode="#,##0.00\ \ \ \ ;\-#,##0.00\ \ \ \ ;\-\ \ \ \ "/>
    <numFmt numFmtId="190" formatCode="#,##0.00\ \ \ \ \ \ ;\-#,##0.00\ \ \ \ \ \ ;\-\ \ \ \ \ \ "/>
    <numFmt numFmtId="191" formatCode="#,##0.00\ \ \ ;\-#,##0.00\ \ \ ;\-\ \ \ 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sz val="10"/>
      <name val="Arial 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4" fillId="0" borderId="4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0" xfId="0" applyFont="1"/>
    <xf numFmtId="187" fontId="12" fillId="0" borderId="4" xfId="10" applyNumberFormat="1" applyFont="1" applyFill="1" applyBorder="1" applyAlignment="1">
      <alignment horizontal="right"/>
    </xf>
    <xf numFmtId="187" fontId="12" fillId="0" borderId="4" xfId="11" applyNumberFormat="1" applyFont="1" applyFill="1" applyBorder="1" applyAlignment="1">
      <alignment horizontal="right"/>
    </xf>
    <xf numFmtId="187" fontId="12" fillId="0" borderId="4" xfId="6" applyNumberFormat="1" applyFont="1" applyFill="1" applyBorder="1" applyAlignment="1">
      <alignment horizontal="right"/>
    </xf>
    <xf numFmtId="0" fontId="6" fillId="0" borderId="5" xfId="0" applyFont="1" applyBorder="1"/>
    <xf numFmtId="0" fontId="6" fillId="0" borderId="0" xfId="0" applyFont="1" applyFill="1" applyBorder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88" fontId="12" fillId="0" borderId="4" xfId="10" applyNumberFormat="1" applyFont="1" applyFill="1" applyBorder="1" applyAlignment="1">
      <alignment horizontal="right"/>
    </xf>
    <xf numFmtId="188" fontId="12" fillId="0" borderId="4" xfId="11" applyNumberFormat="1" applyFont="1" applyFill="1" applyBorder="1" applyAlignment="1">
      <alignment horizontal="right"/>
    </xf>
    <xf numFmtId="188" fontId="12" fillId="0" borderId="4" xfId="6" applyNumberFormat="1" applyFont="1" applyFill="1" applyBorder="1" applyAlignment="1">
      <alignment horizontal="right"/>
    </xf>
    <xf numFmtId="189" fontId="12" fillId="0" borderId="4" xfId="1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9" xfId="0" applyFont="1" applyFill="1" applyBorder="1"/>
    <xf numFmtId="0" fontId="4" fillId="0" borderId="0" xfId="0" applyFont="1" applyBorder="1" applyAlignment="1">
      <alignment horizontal="center"/>
    </xf>
    <xf numFmtId="188" fontId="13" fillId="0" borderId="4" xfId="10" applyNumberFormat="1" applyFont="1" applyFill="1" applyBorder="1" applyAlignment="1">
      <alignment horizontal="right"/>
    </xf>
    <xf numFmtId="189" fontId="13" fillId="0" borderId="4" xfId="10" applyNumberFormat="1" applyFont="1" applyFill="1" applyBorder="1" applyAlignment="1">
      <alignment horizontal="right"/>
    </xf>
    <xf numFmtId="190" fontId="13" fillId="0" borderId="4" xfId="10" applyNumberFormat="1" applyFont="1" applyFill="1" applyBorder="1" applyAlignment="1">
      <alignment horizontal="right"/>
    </xf>
    <xf numFmtId="190" fontId="12" fillId="0" borderId="4" xfId="10" applyNumberFormat="1" applyFont="1" applyFill="1" applyBorder="1" applyAlignment="1">
      <alignment horizontal="right"/>
    </xf>
    <xf numFmtId="189" fontId="12" fillId="0" borderId="4" xfId="11" applyNumberFormat="1" applyFont="1" applyFill="1" applyBorder="1" applyAlignment="1">
      <alignment horizontal="right"/>
    </xf>
    <xf numFmtId="189" fontId="12" fillId="0" borderId="4" xfId="6" applyNumberFormat="1" applyFont="1" applyFill="1" applyBorder="1" applyAlignment="1">
      <alignment horizontal="right"/>
    </xf>
    <xf numFmtId="191" fontId="13" fillId="0" borderId="4" xfId="10" applyNumberFormat="1" applyFont="1" applyFill="1" applyBorder="1" applyAlignment="1">
      <alignment horizontal="right"/>
    </xf>
    <xf numFmtId="191" fontId="12" fillId="0" borderId="4" xfId="10" applyNumberFormat="1" applyFont="1" applyFill="1" applyBorder="1" applyAlignment="1">
      <alignment horizontal="right"/>
    </xf>
    <xf numFmtId="191" fontId="12" fillId="0" borderId="4" xfId="11" applyNumberFormat="1" applyFont="1" applyFill="1" applyBorder="1" applyAlignment="1">
      <alignment horizontal="right"/>
    </xf>
    <xf numFmtId="191" fontId="12" fillId="0" borderId="4" xfId="6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45">
    <cellStyle name="Normal 3" xfId="1"/>
    <cellStyle name="เครื่องหมายจุลภาค 10" xfId="2"/>
    <cellStyle name="เครื่องหมายจุลภาค 11" xfId="3"/>
    <cellStyle name="เครื่องหมายจุลภาค 12" xfId="4"/>
    <cellStyle name="เครื่องหมายจุลภาค 13" xfId="5"/>
    <cellStyle name="เครื่องหมายจุลภาค 14" xfId="6"/>
    <cellStyle name="เครื่องหมายจุลภาค 15" xfId="43"/>
    <cellStyle name="เครื่องหมายจุลภาค 16" xfId="44"/>
    <cellStyle name="เครื่องหมายจุลภาค 2" xfId="38"/>
    <cellStyle name="เครื่องหมายจุลภาค 2 2" xfId="7"/>
    <cellStyle name="เครื่องหมายจุลภาค 2 2 2" xfId="23"/>
    <cellStyle name="เครื่องหมายจุลภาค 2 2 3" xfId="26"/>
    <cellStyle name="เครื่องหมายจุลภาค 2 2 4" xfId="25"/>
    <cellStyle name="เครื่องหมายจุลภาค 2 2 5" xfId="30"/>
    <cellStyle name="เครื่องหมายจุลภาค 2 2 6" xfId="28"/>
    <cellStyle name="เครื่องหมายจุลภาค 2 2 7" xfId="33"/>
    <cellStyle name="เครื่องหมายจุลภาค 2 3" xfId="8"/>
    <cellStyle name="เครื่องหมายจุลภาค 2 3 2" xfId="22"/>
    <cellStyle name="เครื่องหมายจุลภาค 2 3 3" xfId="17"/>
    <cellStyle name="เครื่องหมายจุลภาค 2 3 4" xfId="24"/>
    <cellStyle name="เครื่องหมายจุลภาค 2 3 5" xfId="31"/>
    <cellStyle name="เครื่องหมายจุลภาค 2 3 6" xfId="19"/>
    <cellStyle name="เครื่องหมายจุลภาค 2 3 7" xfId="34"/>
    <cellStyle name="เครื่องหมายจุลภาค 2 4" xfId="9"/>
    <cellStyle name="เครื่องหมายจุลภาค 2 4 2" xfId="21"/>
    <cellStyle name="เครื่องหมายจุลภาค 2 4 3" xfId="27"/>
    <cellStyle name="เครื่องหมายจุลภาค 2 4 4" xfId="20"/>
    <cellStyle name="เครื่องหมายจุลภาค 2 4 5" xfId="32"/>
    <cellStyle name="เครื่องหมายจุลภาค 2 4 6" xfId="18"/>
    <cellStyle name="เครื่องหมายจุลภาค 2 4 7" xfId="36"/>
    <cellStyle name="เครื่องหมายจุลภาค 3" xfId="39"/>
    <cellStyle name="เครื่องหมายจุลภาค 4" xfId="40"/>
    <cellStyle name="เครื่องหมายจุลภาค 5" xfId="41"/>
    <cellStyle name="เครื่องหมายจุลภาค 6" xfId="10"/>
    <cellStyle name="เครื่องหมายจุลภาค 7" xfId="11"/>
    <cellStyle name="เครื่องหมายจุลภาค 8" xfId="42"/>
    <cellStyle name="เครื่องหมายจุลภาค 9" xfId="12"/>
    <cellStyle name="ปกติ" xfId="0" builtinId="0"/>
    <cellStyle name="ปกติ 2" xfId="13"/>
    <cellStyle name="ปกติ 3" xfId="29"/>
    <cellStyle name="ปกติ 3 2" xfId="14"/>
    <cellStyle name="ปกติ 4" xfId="15"/>
    <cellStyle name="ปกติ 5" xfId="16"/>
    <cellStyle name="ปกติ 7" xfId="35"/>
    <cellStyle name="ปกติ 9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20</xdr:row>
      <xdr:rowOff>0</xdr:rowOff>
    </xdr:from>
    <xdr:to>
      <xdr:col>12</xdr:col>
      <xdr:colOff>104775</xdr:colOff>
      <xdr:row>23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25"/>
  <sheetViews>
    <sheetView showGridLines="0" tabSelected="1" workbookViewId="0">
      <selection activeCell="H27" sqref="H27"/>
    </sheetView>
  </sheetViews>
  <sheetFormatPr defaultRowHeight="21.75"/>
  <cols>
    <col min="1" max="1" width="1.7109375" style="8" customWidth="1"/>
    <col min="2" max="2" width="5.7109375" style="8" customWidth="1"/>
    <col min="3" max="3" width="5.28515625" style="8" customWidth="1"/>
    <col min="4" max="4" width="9.5703125" style="8" customWidth="1"/>
    <col min="5" max="5" width="15.5703125" style="8" customWidth="1"/>
    <col min="6" max="10" width="16.7109375" style="8" customWidth="1"/>
    <col min="11" max="11" width="0.7109375" style="8" customWidth="1"/>
    <col min="12" max="12" width="19.7109375" style="8" customWidth="1"/>
    <col min="13" max="13" width="2.28515625" style="7" customWidth="1"/>
    <col min="14" max="14" width="4.140625" style="7" customWidth="1"/>
    <col min="15" max="16384" width="9.140625" style="7"/>
  </cols>
  <sheetData>
    <row r="1" spans="1:12" s="3" customFormat="1" ht="23.25" customHeight="1">
      <c r="A1" s="1"/>
      <c r="B1" s="1" t="s">
        <v>0</v>
      </c>
      <c r="C1" s="2">
        <v>13.1</v>
      </c>
      <c r="D1" s="1" t="s">
        <v>50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22</v>
      </c>
      <c r="C2" s="2">
        <v>13.1</v>
      </c>
      <c r="D2" s="1" t="s">
        <v>51</v>
      </c>
      <c r="E2" s="4"/>
      <c r="F2" s="4"/>
      <c r="G2" s="4"/>
      <c r="H2" s="4"/>
      <c r="I2" s="4"/>
      <c r="J2" s="4"/>
      <c r="K2" s="4"/>
    </row>
    <row r="3" spans="1:12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1" customFormat="1" ht="21" customHeight="1">
      <c r="A4" s="59" t="s">
        <v>20</v>
      </c>
      <c r="B4" s="60"/>
      <c r="C4" s="60"/>
      <c r="D4" s="61"/>
      <c r="E4" s="9" t="s">
        <v>3</v>
      </c>
      <c r="F4" s="66" t="s">
        <v>17</v>
      </c>
      <c r="G4" s="67"/>
      <c r="H4" s="67"/>
      <c r="I4" s="67"/>
      <c r="J4" s="68"/>
      <c r="K4" s="10"/>
      <c r="L4" s="56" t="s">
        <v>21</v>
      </c>
    </row>
    <row r="5" spans="1:12" s="11" customFormat="1" ht="21" customHeight="1">
      <c r="A5" s="62"/>
      <c r="B5" s="62"/>
      <c r="C5" s="62"/>
      <c r="D5" s="63"/>
      <c r="E5" s="12" t="s">
        <v>4</v>
      </c>
      <c r="F5" s="24"/>
      <c r="G5" s="24"/>
      <c r="H5" s="12" t="s">
        <v>12</v>
      </c>
      <c r="I5" s="14" t="s">
        <v>8</v>
      </c>
      <c r="J5" s="13"/>
      <c r="K5" s="13"/>
      <c r="L5" s="57"/>
    </row>
    <row r="6" spans="1:12" s="11" customFormat="1" ht="21" customHeight="1">
      <c r="A6" s="62"/>
      <c r="B6" s="62"/>
      <c r="C6" s="62"/>
      <c r="D6" s="63"/>
      <c r="E6" s="12" t="s">
        <v>5</v>
      </c>
      <c r="F6" s="24"/>
      <c r="G6" s="24"/>
      <c r="H6" s="12" t="s">
        <v>13</v>
      </c>
      <c r="I6" s="14" t="s">
        <v>9</v>
      </c>
      <c r="J6" s="13"/>
      <c r="K6" s="13"/>
      <c r="L6" s="57"/>
    </row>
    <row r="7" spans="1:12" s="11" customFormat="1" ht="21" customHeight="1">
      <c r="A7" s="62"/>
      <c r="B7" s="62"/>
      <c r="C7" s="62"/>
      <c r="D7" s="63"/>
      <c r="E7" s="12" t="s">
        <v>23</v>
      </c>
      <c r="F7" s="24" t="s">
        <v>1</v>
      </c>
      <c r="G7" s="24" t="s">
        <v>15</v>
      </c>
      <c r="H7" s="12" t="s">
        <v>14</v>
      </c>
      <c r="I7" s="14" t="s">
        <v>10</v>
      </c>
      <c r="J7" s="23" t="s">
        <v>6</v>
      </c>
      <c r="K7" s="13"/>
      <c r="L7" s="57"/>
    </row>
    <row r="8" spans="1:12" s="11" customFormat="1" ht="21" customHeight="1">
      <c r="A8" s="64"/>
      <c r="B8" s="64"/>
      <c r="C8" s="64"/>
      <c r="D8" s="65"/>
      <c r="E8" s="15" t="s">
        <v>24</v>
      </c>
      <c r="F8" s="16" t="s">
        <v>2</v>
      </c>
      <c r="G8" s="16" t="s">
        <v>16</v>
      </c>
      <c r="H8" s="15" t="s">
        <v>18</v>
      </c>
      <c r="I8" s="17" t="s">
        <v>11</v>
      </c>
      <c r="J8" s="26" t="s">
        <v>7</v>
      </c>
      <c r="K8" s="16"/>
      <c r="L8" s="58"/>
    </row>
    <row r="9" spans="1:12" ht="24" customHeight="1">
      <c r="A9" s="54" t="s">
        <v>19</v>
      </c>
      <c r="B9" s="54"/>
      <c r="C9" s="54"/>
      <c r="D9" s="55"/>
      <c r="E9" s="25">
        <f>SUM(E10:E20)</f>
        <v>301491</v>
      </c>
      <c r="F9" s="44">
        <f t="shared" ref="F9:J9" si="0">SUM(F10:F20)</f>
        <v>940691664.69999993</v>
      </c>
      <c r="G9" s="44">
        <f t="shared" si="0"/>
        <v>390323115.11000001</v>
      </c>
      <c r="H9" s="50">
        <f t="shared" si="0"/>
        <v>539209194.46000004</v>
      </c>
      <c r="I9" s="46">
        <f t="shared" si="0"/>
        <v>352531.35</v>
      </c>
      <c r="J9" s="45">
        <f t="shared" si="0"/>
        <v>10806823.779999997</v>
      </c>
      <c r="K9" s="31"/>
      <c r="L9" s="43" t="s">
        <v>2</v>
      </c>
    </row>
    <row r="10" spans="1:12" s="32" customFormat="1" ht="24" customHeight="1">
      <c r="A10" s="39"/>
      <c r="B10" s="39" t="s">
        <v>25</v>
      </c>
      <c r="C10" s="34"/>
      <c r="D10" s="40"/>
      <c r="E10" s="28">
        <v>75854</v>
      </c>
      <c r="F10" s="35">
        <f>G10+H10+I10+J10</f>
        <v>260621507.31999999</v>
      </c>
      <c r="G10" s="35">
        <v>103993171.59999999</v>
      </c>
      <c r="H10" s="51">
        <v>154737116.12</v>
      </c>
      <c r="I10" s="47">
        <v>6516</v>
      </c>
      <c r="J10" s="38">
        <v>1884703.6</v>
      </c>
      <c r="K10" s="41"/>
      <c r="L10" s="39" t="s">
        <v>26</v>
      </c>
    </row>
    <row r="11" spans="1:12" s="32" customFormat="1" ht="24" customHeight="1">
      <c r="A11" s="34"/>
      <c r="B11" s="32" t="s">
        <v>27</v>
      </c>
      <c r="C11" s="34"/>
      <c r="D11" s="40"/>
      <c r="E11" s="28">
        <v>22102</v>
      </c>
      <c r="F11" s="35">
        <f>G11+H11+J11</f>
        <v>47514111.789999999</v>
      </c>
      <c r="G11" s="35">
        <v>25812141.149999999</v>
      </c>
      <c r="H11" s="51">
        <v>21531980.539999999</v>
      </c>
      <c r="I11" s="47">
        <v>0</v>
      </c>
      <c r="J11" s="38">
        <v>169990.1</v>
      </c>
      <c r="K11" s="41"/>
      <c r="L11" s="33" t="s">
        <v>28</v>
      </c>
    </row>
    <row r="12" spans="1:12" s="32" customFormat="1" ht="24" customHeight="1">
      <c r="A12" s="34"/>
      <c r="B12" s="32" t="s">
        <v>29</v>
      </c>
      <c r="C12" s="34"/>
      <c r="D12" s="40"/>
      <c r="E12" s="28">
        <v>49981</v>
      </c>
      <c r="F12" s="35">
        <f>G12+H12+I12+J12</f>
        <v>119863987.75999999</v>
      </c>
      <c r="G12" s="35">
        <v>65462744.359999999</v>
      </c>
      <c r="H12" s="51">
        <v>53076895.75</v>
      </c>
      <c r="I12" s="47">
        <v>283829.34999999998</v>
      </c>
      <c r="J12" s="38">
        <v>1040518.2999999999</v>
      </c>
      <c r="K12" s="41"/>
      <c r="L12" s="33" t="s">
        <v>30</v>
      </c>
    </row>
    <row r="13" spans="1:12" s="32" customFormat="1" ht="21" customHeight="1">
      <c r="A13" s="34"/>
      <c r="B13" s="32" t="s">
        <v>31</v>
      </c>
      <c r="C13" s="34"/>
      <c r="D13" s="40"/>
      <c r="E13" s="28">
        <v>20988</v>
      </c>
      <c r="F13" s="35">
        <f t="shared" ref="F13:F20" si="1">G13+H13+J13</f>
        <v>41557502.319999993</v>
      </c>
      <c r="G13" s="35">
        <v>21889090.27</v>
      </c>
      <c r="H13" s="51">
        <v>18671909.25</v>
      </c>
      <c r="I13" s="47">
        <v>0</v>
      </c>
      <c r="J13" s="38">
        <v>996502.8</v>
      </c>
      <c r="K13" s="41"/>
      <c r="L13" s="33" t="s">
        <v>32</v>
      </c>
    </row>
    <row r="14" spans="1:12" s="32" customFormat="1" ht="21" customHeight="1">
      <c r="A14" s="34"/>
      <c r="B14" s="32" t="s">
        <v>33</v>
      </c>
      <c r="D14" s="40"/>
      <c r="E14" s="28">
        <v>30642</v>
      </c>
      <c r="F14" s="35">
        <f t="shared" si="1"/>
        <v>87122901.120000005</v>
      </c>
      <c r="G14" s="35">
        <v>39797427.850000001</v>
      </c>
      <c r="H14" s="51">
        <v>47006666.670000002</v>
      </c>
      <c r="I14" s="47">
        <v>0</v>
      </c>
      <c r="J14" s="38">
        <v>318806.59999999998</v>
      </c>
      <c r="K14" s="41"/>
      <c r="L14" s="33" t="s">
        <v>34</v>
      </c>
    </row>
    <row r="15" spans="1:12" s="32" customFormat="1" ht="21" customHeight="1">
      <c r="B15" s="32" t="s">
        <v>35</v>
      </c>
      <c r="D15" s="42"/>
      <c r="E15" s="28">
        <v>24735</v>
      </c>
      <c r="F15" s="35">
        <f t="shared" si="1"/>
        <v>168168167.84999999</v>
      </c>
      <c r="G15" s="35">
        <v>35666604.979999997</v>
      </c>
      <c r="H15" s="51">
        <v>129658559.58</v>
      </c>
      <c r="I15" s="47">
        <v>0</v>
      </c>
      <c r="J15" s="38">
        <v>2843003.29</v>
      </c>
      <c r="K15" s="41"/>
      <c r="L15" s="33" t="s">
        <v>36</v>
      </c>
    </row>
    <row r="16" spans="1:12" s="32" customFormat="1" ht="21" customHeight="1">
      <c r="B16" s="32" t="s">
        <v>37</v>
      </c>
      <c r="C16" s="34"/>
      <c r="D16" s="42"/>
      <c r="E16" s="28">
        <v>34893</v>
      </c>
      <c r="F16" s="35">
        <f>G16+H16+I16+J16</f>
        <v>97084402.389999986</v>
      </c>
      <c r="G16" s="35">
        <v>47649746.57</v>
      </c>
      <c r="H16" s="51">
        <v>48544652.969999999</v>
      </c>
      <c r="I16" s="47">
        <v>62186</v>
      </c>
      <c r="J16" s="38">
        <v>827816.85000000009</v>
      </c>
      <c r="K16" s="41"/>
      <c r="L16" s="33" t="s">
        <v>38</v>
      </c>
    </row>
    <row r="17" spans="1:12" s="32" customFormat="1" ht="21" customHeight="1">
      <c r="B17" s="32" t="s">
        <v>39</v>
      </c>
      <c r="D17" s="42"/>
      <c r="E17" s="28">
        <v>19126</v>
      </c>
      <c r="F17" s="35">
        <f t="shared" si="1"/>
        <v>68711936.410000011</v>
      </c>
      <c r="G17" s="35">
        <v>26989828.5</v>
      </c>
      <c r="H17" s="51">
        <v>40645867.369999997</v>
      </c>
      <c r="I17" s="47">
        <v>0</v>
      </c>
      <c r="J17" s="38">
        <v>1076240.54</v>
      </c>
      <c r="K17" s="41"/>
      <c r="L17" s="33" t="s">
        <v>40</v>
      </c>
    </row>
    <row r="18" spans="1:12" s="32" customFormat="1" ht="21" customHeight="1">
      <c r="A18" s="32" t="s">
        <v>49</v>
      </c>
      <c r="B18" s="32" t="s">
        <v>41</v>
      </c>
      <c r="D18" s="42"/>
      <c r="E18" s="28">
        <v>4452</v>
      </c>
      <c r="F18" s="35">
        <f t="shared" si="1"/>
        <v>5595134.4000000004</v>
      </c>
      <c r="G18" s="35">
        <v>3220118</v>
      </c>
      <c r="H18" s="51">
        <v>2242821.4</v>
      </c>
      <c r="I18" s="47">
        <v>0</v>
      </c>
      <c r="J18" s="38">
        <v>132195</v>
      </c>
      <c r="K18" s="41"/>
      <c r="L18" s="33" t="s">
        <v>42</v>
      </c>
    </row>
    <row r="19" spans="1:12" s="32" customFormat="1" ht="21" customHeight="1">
      <c r="B19" s="32" t="s">
        <v>43</v>
      </c>
      <c r="D19" s="42"/>
      <c r="E19" s="29">
        <v>7806</v>
      </c>
      <c r="F19" s="36">
        <f t="shared" si="1"/>
        <v>14920134.260000002</v>
      </c>
      <c r="G19" s="36">
        <v>8759479.9000000004</v>
      </c>
      <c r="H19" s="52">
        <v>6108365.3600000003</v>
      </c>
      <c r="I19" s="47">
        <v>0</v>
      </c>
      <c r="J19" s="48">
        <v>52289</v>
      </c>
      <c r="K19" s="41"/>
      <c r="L19" s="33" t="s">
        <v>44</v>
      </c>
    </row>
    <row r="20" spans="1:12" s="32" customFormat="1" ht="21" customHeight="1">
      <c r="B20" s="32" t="s">
        <v>45</v>
      </c>
      <c r="D20" s="42"/>
      <c r="E20" s="30">
        <v>10912</v>
      </c>
      <c r="F20" s="37">
        <f t="shared" si="1"/>
        <v>29531879.079999998</v>
      </c>
      <c r="G20" s="37">
        <v>11082761.93</v>
      </c>
      <c r="H20" s="53">
        <v>16984359.449999999</v>
      </c>
      <c r="I20" s="47">
        <v>0</v>
      </c>
      <c r="J20" s="49">
        <v>1464757.7</v>
      </c>
      <c r="K20" s="41"/>
      <c r="L20" s="33" t="s">
        <v>46</v>
      </c>
    </row>
    <row r="21" spans="1:12" s="11" customFormat="1" ht="3" customHeight="1">
      <c r="A21" s="18"/>
      <c r="B21" s="18"/>
      <c r="C21" s="18"/>
      <c r="D21" s="19"/>
      <c r="E21" s="18"/>
      <c r="F21" s="20"/>
      <c r="G21" s="20"/>
      <c r="H21" s="21"/>
      <c r="I21" s="18">
        <v>0</v>
      </c>
      <c r="J21" s="21"/>
      <c r="K21" s="20"/>
      <c r="L21" s="18"/>
    </row>
    <row r="22" spans="1:12" s="11" customFormat="1" ht="3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s="11" customFormat="1" ht="22.5" customHeight="1">
      <c r="A23" s="22"/>
      <c r="B23" s="27" t="s">
        <v>47</v>
      </c>
      <c r="C23" s="22"/>
      <c r="D23" s="22"/>
      <c r="E23" s="22"/>
      <c r="F23" s="22"/>
      <c r="G23" s="22"/>
      <c r="I23" s="22"/>
      <c r="J23" s="22"/>
      <c r="K23" s="22"/>
      <c r="L23" s="22"/>
    </row>
    <row r="24" spans="1:12">
      <c r="B24" s="27" t="s">
        <v>48</v>
      </c>
    </row>
    <row r="25" spans="1:12">
      <c r="B25" s="27" t="s">
        <v>52</v>
      </c>
    </row>
  </sheetData>
  <mergeCells count="4">
    <mergeCell ref="A9:D9"/>
    <mergeCell ref="L4:L8"/>
    <mergeCell ref="A4:D8"/>
    <mergeCell ref="F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2017-09-06T08:51:22Z</cp:lastPrinted>
  <dcterms:created xsi:type="dcterms:W3CDTF">2004-08-20T21:28:46Z</dcterms:created>
  <dcterms:modified xsi:type="dcterms:W3CDTF">2017-10-25T02:03:25Z</dcterms:modified>
</cp:coreProperties>
</file>