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-15" yWindow="-15" windowWidth="9720" windowHeight="11760" tabRatio="983"/>
  </bookViews>
  <sheets>
    <sheet name="T-1.1 (2)k" sheetId="25" r:id="rId1"/>
  </sheets>
  <definedNames>
    <definedName name="_xlnm.Print_Area" localSheetId="0">'T-1.1 (2)k'!$A$1:$P$26</definedName>
  </definedNames>
  <calcPr calcId="144525"/>
</workbook>
</file>

<file path=xl/calcChain.xml><?xml version="1.0" encoding="utf-8"?>
<calcChain xmlns="http://schemas.openxmlformats.org/spreadsheetml/2006/main">
  <c r="M23" i="25" l="1"/>
  <c r="N22" i="25"/>
  <c r="M22" i="25"/>
  <c r="N21" i="25"/>
  <c r="M21" i="25"/>
  <c r="N20" i="25"/>
  <c r="M20" i="25"/>
  <c r="N19" i="25"/>
  <c r="M19" i="25"/>
  <c r="N18" i="25"/>
  <c r="M18" i="25"/>
  <c r="N17" i="25"/>
  <c r="M17" i="25"/>
  <c r="N16" i="25"/>
  <c r="M16" i="25"/>
  <c r="N15" i="25"/>
  <c r="M15" i="25"/>
  <c r="N14" i="25"/>
  <c r="M14" i="25"/>
  <c r="N13" i="25"/>
  <c r="M13" i="25"/>
  <c r="N12" i="25"/>
  <c r="M12" i="25"/>
  <c r="N11" i="25"/>
  <c r="M11" i="25"/>
  <c r="N10" i="25"/>
  <c r="M10" i="25"/>
  <c r="I9" i="25"/>
  <c r="N9" i="25" s="1"/>
  <c r="H9" i="25"/>
  <c r="M9" i="25" l="1"/>
</calcChain>
</file>

<file path=xl/sharedStrings.xml><?xml version="1.0" encoding="utf-8"?>
<sst xmlns="http://schemas.openxmlformats.org/spreadsheetml/2006/main" count="54" uniqueCount="50">
  <si>
    <t>ตาราง</t>
  </si>
  <si>
    <t>Total</t>
  </si>
  <si>
    <t>Population density</t>
  </si>
  <si>
    <t>(ต่อ ตร. กม.)</t>
  </si>
  <si>
    <t>ความหนาแน่น</t>
  </si>
  <si>
    <t>ของประชากร</t>
  </si>
  <si>
    <t>รวมยอด</t>
  </si>
  <si>
    <t xml:space="preserve">           ที่มา:   กรมการปกครอง  กระทรวงมหาดไทย</t>
  </si>
  <si>
    <t xml:space="preserve">    Source:   Department of Provincial Administration,  Ministry of Interior</t>
  </si>
  <si>
    <t>District</t>
  </si>
  <si>
    <t>อำเภอ</t>
  </si>
  <si>
    <t>Table</t>
  </si>
  <si>
    <t>ประชากร</t>
  </si>
  <si>
    <t>Population</t>
  </si>
  <si>
    <t>อัตราการเปลี่ยนแปลง</t>
  </si>
  <si>
    <t>(per sq. km.)</t>
  </si>
  <si>
    <t>เมืองสระบุรี</t>
  </si>
  <si>
    <t>แก่งคอย</t>
  </si>
  <si>
    <t xml:space="preserve">หนองแค </t>
  </si>
  <si>
    <t>วิหารแดง</t>
  </si>
  <si>
    <t>หนองแซง</t>
  </si>
  <si>
    <t>บ้านหมอ</t>
  </si>
  <si>
    <t>ดอนพุด</t>
  </si>
  <si>
    <t>หนองโดน</t>
  </si>
  <si>
    <t>พระพุทธบาท</t>
  </si>
  <si>
    <t>เสาไห้</t>
  </si>
  <si>
    <t>มวกเหล็ก</t>
  </si>
  <si>
    <t>วังม่วง</t>
  </si>
  <si>
    <t>เฉลิมพระเกียรติ</t>
  </si>
  <si>
    <t>Muang Saraburi</t>
  </si>
  <si>
    <t>Kaeng Khoi</t>
  </si>
  <si>
    <t>Nong Khae</t>
  </si>
  <si>
    <t>Wihan Daeng</t>
  </si>
  <si>
    <t xml:space="preserve">Nong Saeng </t>
  </si>
  <si>
    <t xml:space="preserve">Ban Mo </t>
  </si>
  <si>
    <t xml:space="preserve">Don Phut </t>
  </si>
  <si>
    <t xml:space="preserve">Nong Don </t>
  </si>
  <si>
    <t xml:space="preserve">Phra Phutthabat </t>
  </si>
  <si>
    <t>Sao Hai</t>
  </si>
  <si>
    <t>Muak Lek</t>
  </si>
  <si>
    <t>Wang Muang</t>
  </si>
  <si>
    <t>Chaloerm Phra Kiet</t>
  </si>
  <si>
    <t>(2012)</t>
  </si>
  <si>
    <t>(2013)</t>
  </si>
  <si>
    <t>(2014)</t>
  </si>
  <si>
    <t>(2015)</t>
  </si>
  <si>
    <t>(2016)</t>
  </si>
  <si>
    <t>ประชากรจากการทะเบียน อัตราการเปลี่ยนแปลง และความหนาแน่นของประชากร เป็นรายอำเภอ พ.ศ. 2555 - 2559</t>
  </si>
  <si>
    <t>Population from Registration Record, Percentage Change and Density by District: 2012 - 2016</t>
  </si>
  <si>
    <t>Percentage  change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</si>
</sst>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8" formatCode="0.0"/>
  </numFmts>
  <fonts count="10" x14ac:knownFonts="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1"/>
      <color indexed="8"/>
      <name val="Tahoma"/>
      <family val="2"/>
      <scheme val="minor"/>
    </font>
    <font>
      <sz val="10"/>
      <name val="Arial"/>
      <family val="2"/>
    </font>
    <font>
      <sz val="11"/>
      <color indexed="8"/>
      <name val="Tahoma"/>
      <family val="2"/>
      <charset val="222"/>
    </font>
    <font>
      <sz val="11"/>
      <color indexed="8"/>
      <name val="Tahoma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2">
    <xf numFmtId="0" fontId="0" fillId="0" borderId="0"/>
    <xf numFmtId="0" fontId="2" fillId="0" borderId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" fillId="0" borderId="0"/>
    <xf numFmtId="0" fontId="7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7" fillId="0" borderId="0"/>
    <xf numFmtId="0" fontId="9" fillId="0" borderId="0"/>
  </cellStyleXfs>
  <cellXfs count="49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5" fillId="0" borderId="8" xfId="0" applyFont="1" applyBorder="1"/>
    <xf numFmtId="0" fontId="5" fillId="0" borderId="0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5" fillId="0" borderId="3" xfId="0" applyFont="1" applyBorder="1" applyAlignment="1">
      <alignment horizontal="center"/>
    </xf>
    <xf numFmtId="0" fontId="5" fillId="0" borderId="7" xfId="0" applyFont="1" applyBorder="1"/>
    <xf numFmtId="0" fontId="5" fillId="0" borderId="6" xfId="0" quotePrefix="1" applyFont="1" applyBorder="1" applyAlignment="1">
      <alignment horizontal="center"/>
    </xf>
    <xf numFmtId="0" fontId="5" fillId="0" borderId="5" xfId="0" quotePrefix="1" applyFont="1" applyBorder="1" applyAlignment="1">
      <alignment horizontal="center"/>
    </xf>
    <xf numFmtId="0" fontId="5" fillId="0" borderId="0" xfId="0" applyFont="1" applyFill="1" applyBorder="1" applyAlignment="1"/>
    <xf numFmtId="0" fontId="5" fillId="0" borderId="0" xfId="0" applyFont="1" applyFill="1" applyBorder="1" applyAlignment="1">
      <alignment horizontal="left" wrapText="1"/>
    </xf>
    <xf numFmtId="0" fontId="5" fillId="0" borderId="0" xfId="0" applyFont="1" applyAlignment="1"/>
    <xf numFmtId="0" fontId="5" fillId="0" borderId="1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3" fontId="4" fillId="0" borderId="2" xfId="0" applyNumberFormat="1" applyFont="1" applyFill="1" applyBorder="1" applyAlignment="1">
      <alignment horizontal="right" indent="1"/>
    </xf>
    <xf numFmtId="188" fontId="4" fillId="0" borderId="8" xfId="0" applyNumberFormat="1" applyFont="1" applyFill="1" applyBorder="1" applyAlignment="1">
      <alignment horizontal="right" indent="1"/>
    </xf>
    <xf numFmtId="188" fontId="4" fillId="0" borderId="10" xfId="0" applyNumberFormat="1" applyFont="1" applyFill="1" applyBorder="1" applyAlignment="1">
      <alignment horizontal="right" indent="1"/>
    </xf>
    <xf numFmtId="3" fontId="4" fillId="0" borderId="11" xfId="0" applyNumberFormat="1" applyFont="1" applyBorder="1" applyAlignment="1">
      <alignment horizontal="right" indent="4"/>
    </xf>
    <xf numFmtId="3" fontId="5" fillId="0" borderId="2" xfId="0" applyNumberFormat="1" applyFont="1" applyFill="1" applyBorder="1" applyAlignment="1">
      <alignment horizontal="right" indent="1"/>
    </xf>
    <xf numFmtId="188" fontId="5" fillId="0" borderId="3" xfId="0" applyNumberFormat="1" applyFont="1" applyFill="1" applyBorder="1" applyAlignment="1">
      <alignment horizontal="right" indent="1"/>
    </xf>
    <xf numFmtId="188" fontId="5" fillId="0" borderId="10" xfId="0" applyNumberFormat="1" applyFont="1" applyFill="1" applyBorder="1" applyAlignment="1">
      <alignment horizontal="right" indent="1"/>
    </xf>
    <xf numFmtId="1" fontId="5" fillId="0" borderId="10" xfId="0" applyNumberFormat="1" applyFont="1" applyBorder="1" applyAlignment="1">
      <alignment horizontal="right" indent="4"/>
    </xf>
    <xf numFmtId="1" fontId="5" fillId="0" borderId="0" xfId="0" applyNumberFormat="1" applyFont="1"/>
    <xf numFmtId="188" fontId="5" fillId="0" borderId="5" xfId="0" applyNumberFormat="1" applyFont="1" applyFill="1" applyBorder="1" applyAlignment="1">
      <alignment horizontal="right" indent="1"/>
    </xf>
    <xf numFmtId="0" fontId="5" fillId="0" borderId="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9" xfId="0" applyFont="1" applyBorder="1" applyAlignment="1">
      <alignment horizontal="center"/>
    </xf>
  </cellXfs>
  <cellStyles count="12">
    <cellStyle name="Comma 2" xfId="2"/>
    <cellStyle name="Comma 2 2" xfId="3"/>
    <cellStyle name="Normal" xfId="0" builtinId="0"/>
    <cellStyle name="Normal 2" xfId="4"/>
    <cellStyle name="Normal 2 2" xfId="5"/>
    <cellStyle name="เครื่องหมายจุลภาค 2" xfId="6"/>
    <cellStyle name="เครื่องหมายจุลภาค 3" xfId="7"/>
    <cellStyle name="เครื่องหมายจุลภาค 4" xfId="8"/>
    <cellStyle name="ปกติ 2" xfId="1"/>
    <cellStyle name="ปกติ 3" xfId="9"/>
    <cellStyle name="ปกติ 4" xfId="10"/>
    <cellStyle name="ปกติ 5" xfId="1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552450</xdr:colOff>
      <xdr:row>31</xdr:row>
      <xdr:rowOff>1</xdr:rowOff>
    </xdr:from>
    <xdr:to>
      <xdr:col>13</xdr:col>
      <xdr:colOff>133350</xdr:colOff>
      <xdr:row>35</xdr:row>
      <xdr:rowOff>200025</xdr:rowOff>
    </xdr:to>
    <xdr:sp macro="" textlink="">
      <xdr:nvSpPr>
        <xdr:cNvPr id="6" name="คำบรรยายภาพแบบสี่เหลี่ยมมุมมน 5"/>
        <xdr:cNvSpPr/>
      </xdr:nvSpPr>
      <xdr:spPr bwMode="auto">
        <a:xfrm>
          <a:off x="5143500" y="7124701"/>
          <a:ext cx="2095500" cy="1152524"/>
        </a:xfrm>
        <a:prstGeom prst="wedgeRoundRectCallout">
          <a:avLst>
            <a:gd name="adj1" fmla="val 54167"/>
            <a:gd name="adj2" fmla="val -61613"/>
            <a:gd name="adj3" fmla="val 16667"/>
          </a:avLst>
        </a:prstGeom>
        <a:solidFill>
          <a:srgbClr val="FFFFFF"/>
        </a:solidFill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vert="horz" wrap="square" lIns="18288" tIns="0" rIns="0" bIns="0" rtlCol="0" anchor="ctr" anchorCtr="0" upright="1"/>
        <a:lstStyle/>
        <a:p>
          <a:pPr algn="ctr"/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ความหนาแน่นของประชากรคำนวณข้อมูลเฉพาะปีล่าสุดเท่านั้น</a:t>
          </a:r>
        </a:p>
      </xdr:txBody>
    </xdr:sp>
    <xdr:clientData/>
  </xdr:twoCellAnchor>
  <xdr:twoCellAnchor>
    <xdr:from>
      <xdr:col>15</xdr:col>
      <xdr:colOff>1371600</xdr:colOff>
      <xdr:row>13</xdr:row>
      <xdr:rowOff>266700</xdr:rowOff>
    </xdr:from>
    <xdr:to>
      <xdr:col>15</xdr:col>
      <xdr:colOff>1695450</xdr:colOff>
      <xdr:row>14</xdr:row>
      <xdr:rowOff>285750</xdr:rowOff>
    </xdr:to>
    <xdr:sp macro="" textlink="">
      <xdr:nvSpPr>
        <xdr:cNvPr id="7" name="Text Box 3"/>
        <xdr:cNvSpPr txBox="1">
          <a:spLocks noChangeArrowheads="1"/>
        </xdr:cNvSpPr>
      </xdr:nvSpPr>
      <xdr:spPr bwMode="auto">
        <a:xfrm>
          <a:off x="9572625" y="3286125"/>
          <a:ext cx="0" cy="2667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15</xdr:col>
      <xdr:colOff>1181100</xdr:colOff>
      <xdr:row>13</xdr:row>
      <xdr:rowOff>9525</xdr:rowOff>
    </xdr:from>
    <xdr:to>
      <xdr:col>15</xdr:col>
      <xdr:colOff>1181100</xdr:colOff>
      <xdr:row>14</xdr:row>
      <xdr:rowOff>171450</xdr:rowOff>
    </xdr:to>
    <xdr:sp macro="" textlink="">
      <xdr:nvSpPr>
        <xdr:cNvPr id="8" name="Text Box 4"/>
        <xdr:cNvSpPr txBox="1">
          <a:spLocks noChangeArrowheads="1"/>
        </xdr:cNvSpPr>
      </xdr:nvSpPr>
      <xdr:spPr bwMode="auto">
        <a:xfrm>
          <a:off x="9420225" y="3028950"/>
          <a:ext cx="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50292" rIns="27432" bIns="50292" anchor="t" upright="1"/>
        <a:lstStyle/>
        <a:p>
          <a:pPr algn="ctr" rtl="1">
            <a:defRPr sz="1000"/>
          </a:pPr>
          <a:endParaRPr lang="th-TH" sz="1600" b="0" i="0" strike="noStrike">
            <a:solidFill>
              <a:srgbClr val="000000"/>
            </a:solidFill>
            <a:latin typeface="AngsanaUPC"/>
            <a:cs typeface="AngsanaUPC"/>
          </a:endParaRPr>
        </a:p>
        <a:p>
          <a:pPr algn="ctr" rtl="1">
            <a:defRPr sz="1000"/>
          </a:pPr>
          <a:endParaRPr lang="th-TH" sz="1600" b="0" i="0" strike="noStrike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Q26"/>
  <sheetViews>
    <sheetView tabSelected="1" zoomScale="115" zoomScaleNormal="115" workbookViewId="0">
      <selection activeCell="R8" sqref="R8"/>
    </sheetView>
  </sheetViews>
  <sheetFormatPr defaultRowHeight="17.25" x14ac:dyDescent="0.3"/>
  <cols>
    <col min="1" max="1" width="1.5703125" style="4" customWidth="1"/>
    <col min="2" max="2" width="5.85546875" style="4" customWidth="1"/>
    <col min="3" max="3" width="4.28515625" style="4" customWidth="1"/>
    <col min="4" max="4" width="10" style="4" customWidth="1"/>
    <col min="5" max="13" width="9.42578125" style="4" customWidth="1"/>
    <col min="14" max="14" width="15.140625" style="4" customWidth="1"/>
    <col min="15" max="15" width="1.85546875" style="4" customWidth="1"/>
    <col min="16" max="16" width="20" style="4" customWidth="1"/>
    <col min="17" max="16384" width="9.140625" style="4"/>
  </cols>
  <sheetData>
    <row r="1" spans="1:17" s="3" customFormat="1" ht="18.75" x14ac:dyDescent="0.3">
      <c r="B1" s="1" t="s">
        <v>0</v>
      </c>
      <c r="C1" s="2">
        <v>1.1000000000000001</v>
      </c>
      <c r="D1" s="1" t="s">
        <v>47</v>
      </c>
    </row>
    <row r="2" spans="1:17" s="3" customFormat="1" ht="18.75" x14ac:dyDescent="0.3">
      <c r="B2" s="1" t="s">
        <v>11</v>
      </c>
      <c r="C2" s="2">
        <v>1.1000000000000001</v>
      </c>
      <c r="D2" s="1" t="s">
        <v>48</v>
      </c>
    </row>
    <row r="3" spans="1:17" ht="3" customHeight="1" x14ac:dyDescent="0.3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</row>
    <row r="4" spans="1:17" x14ac:dyDescent="0.3">
      <c r="A4" s="31" t="s">
        <v>10</v>
      </c>
      <c r="B4" s="31"/>
      <c r="C4" s="31"/>
      <c r="D4" s="32"/>
      <c r="E4" s="43" t="s">
        <v>12</v>
      </c>
      <c r="F4" s="43"/>
      <c r="G4" s="43"/>
      <c r="H4" s="43"/>
      <c r="I4" s="44"/>
      <c r="J4" s="43" t="s">
        <v>14</v>
      </c>
      <c r="K4" s="43"/>
      <c r="L4" s="43"/>
      <c r="M4" s="44"/>
      <c r="N4" s="17" t="s">
        <v>4</v>
      </c>
      <c r="O4" s="37" t="s">
        <v>9</v>
      </c>
      <c r="P4" s="38"/>
    </row>
    <row r="5" spans="1:17" x14ac:dyDescent="0.3">
      <c r="A5" s="33"/>
      <c r="B5" s="33"/>
      <c r="C5" s="33"/>
      <c r="D5" s="34"/>
      <c r="E5" s="45" t="s">
        <v>13</v>
      </c>
      <c r="F5" s="45"/>
      <c r="G5" s="45"/>
      <c r="H5" s="45"/>
      <c r="I5" s="46"/>
      <c r="J5" s="45" t="s">
        <v>49</v>
      </c>
      <c r="K5" s="45"/>
      <c r="L5" s="45"/>
      <c r="M5" s="46"/>
      <c r="N5" s="19" t="s">
        <v>5</v>
      </c>
      <c r="O5" s="39"/>
      <c r="P5" s="40"/>
    </row>
    <row r="6" spans="1:17" x14ac:dyDescent="0.3">
      <c r="A6" s="33"/>
      <c r="B6" s="33"/>
      <c r="C6" s="33"/>
      <c r="D6" s="34"/>
      <c r="F6" s="5"/>
      <c r="G6" s="5"/>
      <c r="H6" s="5"/>
      <c r="I6" s="5"/>
      <c r="J6" s="5"/>
      <c r="K6" s="5"/>
      <c r="L6" s="5"/>
      <c r="M6" s="5"/>
      <c r="N6" s="10" t="s">
        <v>3</v>
      </c>
      <c r="O6" s="39"/>
      <c r="P6" s="40"/>
    </row>
    <row r="7" spans="1:17" x14ac:dyDescent="0.3">
      <c r="A7" s="33"/>
      <c r="B7" s="33"/>
      <c r="C7" s="33"/>
      <c r="D7" s="34"/>
      <c r="E7" s="20">
        <v>2555</v>
      </c>
      <c r="F7" s="10">
        <v>2556</v>
      </c>
      <c r="G7" s="20">
        <v>2557</v>
      </c>
      <c r="H7" s="10">
        <v>2558</v>
      </c>
      <c r="I7" s="20">
        <v>2559</v>
      </c>
      <c r="J7" s="10">
        <v>2556</v>
      </c>
      <c r="K7" s="20">
        <v>2557</v>
      </c>
      <c r="L7" s="10">
        <v>2558</v>
      </c>
      <c r="M7" s="20">
        <v>2559</v>
      </c>
      <c r="N7" s="10" t="s">
        <v>2</v>
      </c>
      <c r="O7" s="39"/>
      <c r="P7" s="40"/>
    </row>
    <row r="8" spans="1:17" x14ac:dyDescent="0.3">
      <c r="A8" s="35"/>
      <c r="B8" s="35"/>
      <c r="C8" s="35"/>
      <c r="D8" s="36"/>
      <c r="E8" s="12" t="s">
        <v>42</v>
      </c>
      <c r="F8" s="12" t="s">
        <v>43</v>
      </c>
      <c r="G8" s="12" t="s">
        <v>44</v>
      </c>
      <c r="H8" s="12" t="s">
        <v>45</v>
      </c>
      <c r="I8" s="12" t="s">
        <v>46</v>
      </c>
      <c r="J8" s="12" t="s">
        <v>43</v>
      </c>
      <c r="K8" s="12" t="s">
        <v>44</v>
      </c>
      <c r="L8" s="12" t="s">
        <v>45</v>
      </c>
      <c r="M8" s="13" t="s">
        <v>46</v>
      </c>
      <c r="N8" s="19" t="s">
        <v>15</v>
      </c>
      <c r="O8" s="41"/>
      <c r="P8" s="42"/>
    </row>
    <row r="9" spans="1:17" s="3" customFormat="1" ht="27" customHeight="1" x14ac:dyDescent="0.3">
      <c r="A9" s="47" t="s">
        <v>6</v>
      </c>
      <c r="B9" s="47"/>
      <c r="C9" s="47"/>
      <c r="D9" s="47"/>
      <c r="E9" s="21">
        <v>625689</v>
      </c>
      <c r="F9" s="21">
        <v>629216</v>
      </c>
      <c r="G9" s="21">
        <v>633460</v>
      </c>
      <c r="H9" s="21">
        <f>SUM(H10:H22)</f>
        <v>637673</v>
      </c>
      <c r="I9" s="21">
        <f>SUM(I10:I22)</f>
        <v>640065</v>
      </c>
      <c r="J9" s="22">
        <v>0.59246686452854369</v>
      </c>
      <c r="K9" s="23">
        <v>0.67449015918222044</v>
      </c>
      <c r="L9" s="23">
        <v>0.66507751081362676</v>
      </c>
      <c r="M9" s="23">
        <f>SUM(I9-H9)/H9*100</f>
        <v>0.37511389066182826</v>
      </c>
      <c r="N9" s="24">
        <f>SUM(I9/3576)</f>
        <v>178.98909395973155</v>
      </c>
      <c r="O9" s="48" t="s">
        <v>1</v>
      </c>
      <c r="P9" s="47"/>
    </row>
    <row r="10" spans="1:17" ht="21" customHeight="1" x14ac:dyDescent="0.3">
      <c r="A10" s="16"/>
      <c r="B10" s="14" t="s">
        <v>16</v>
      </c>
      <c r="C10" s="16"/>
      <c r="D10" s="16"/>
      <c r="E10" s="25">
        <v>117466</v>
      </c>
      <c r="F10" s="25">
        <v>118124</v>
      </c>
      <c r="G10" s="25">
        <v>118299</v>
      </c>
      <c r="H10" s="25">
        <v>118938</v>
      </c>
      <c r="I10" s="25">
        <v>118851</v>
      </c>
      <c r="J10" s="26">
        <v>0.56016208945567225</v>
      </c>
      <c r="K10" s="27">
        <v>0.14814940232298263</v>
      </c>
      <c r="L10" s="27">
        <v>0.54015672152765448</v>
      </c>
      <c r="M10" s="27">
        <f>SUM(I10-H10)/H10*100</f>
        <v>-7.3147354083640218E-2</v>
      </c>
      <c r="N10" s="28">
        <f>SUM(I10/3576)</f>
        <v>33.23573825503356</v>
      </c>
      <c r="O10" s="16"/>
      <c r="P10" s="15" t="s">
        <v>29</v>
      </c>
    </row>
    <row r="11" spans="1:17" ht="21" customHeight="1" x14ac:dyDescent="0.3">
      <c r="A11" s="18"/>
      <c r="B11" s="14" t="s">
        <v>17</v>
      </c>
      <c r="C11" s="18"/>
      <c r="D11" s="20"/>
      <c r="E11" s="25">
        <v>96285</v>
      </c>
      <c r="F11" s="25">
        <v>96990</v>
      </c>
      <c r="G11" s="25">
        <v>98113</v>
      </c>
      <c r="H11" s="25">
        <v>99030</v>
      </c>
      <c r="I11" s="25">
        <v>99770</v>
      </c>
      <c r="J11" s="26">
        <v>0.73220127745754793</v>
      </c>
      <c r="K11" s="27">
        <v>1.1578513248788536</v>
      </c>
      <c r="L11" s="27">
        <v>0.93463659250048414</v>
      </c>
      <c r="M11" s="27">
        <f t="shared" ref="M11:M23" si="0">SUM(I11-H11)/H11*100</f>
        <v>0.74724830859335556</v>
      </c>
      <c r="N11" s="28">
        <f t="shared" ref="N11:N22" si="1">SUM(I11/3576)</f>
        <v>27.899888143176735</v>
      </c>
      <c r="O11" s="16"/>
      <c r="P11" s="15" t="s">
        <v>30</v>
      </c>
      <c r="Q11" s="29"/>
    </row>
    <row r="12" spans="1:17" ht="21" customHeight="1" x14ac:dyDescent="0.3">
      <c r="A12" s="18"/>
      <c r="B12" s="14" t="s">
        <v>18</v>
      </c>
      <c r="C12" s="18"/>
      <c r="D12" s="20"/>
      <c r="E12" s="25">
        <v>90601</v>
      </c>
      <c r="F12" s="25">
        <v>90956</v>
      </c>
      <c r="G12" s="25">
        <v>91621</v>
      </c>
      <c r="H12" s="25">
        <v>92337</v>
      </c>
      <c r="I12" s="25">
        <v>92966</v>
      </c>
      <c r="J12" s="26">
        <v>0.39182790476926305</v>
      </c>
      <c r="K12" s="27">
        <v>0.7311227406658164</v>
      </c>
      <c r="L12" s="27">
        <v>0.78148022833193265</v>
      </c>
      <c r="M12" s="27">
        <f t="shared" si="0"/>
        <v>0.68120038554425633</v>
      </c>
      <c r="N12" s="28">
        <f t="shared" si="1"/>
        <v>25.997203579418343</v>
      </c>
      <c r="O12" s="16"/>
      <c r="P12" s="15" t="s">
        <v>31</v>
      </c>
    </row>
    <row r="13" spans="1:17" ht="21" customHeight="1" x14ac:dyDescent="0.3">
      <c r="A13" s="18"/>
      <c r="B13" s="14" t="s">
        <v>19</v>
      </c>
      <c r="C13" s="18"/>
      <c r="D13" s="20"/>
      <c r="E13" s="25">
        <v>37753</v>
      </c>
      <c r="F13" s="25">
        <v>38114</v>
      </c>
      <c r="G13" s="25">
        <v>38351</v>
      </c>
      <c r="H13" s="25">
        <v>38566</v>
      </c>
      <c r="I13" s="25">
        <v>38708</v>
      </c>
      <c r="J13" s="26">
        <v>0.9562154001006542</v>
      </c>
      <c r="K13" s="27">
        <v>0.62181875426352518</v>
      </c>
      <c r="L13" s="27">
        <v>0.56061119657896796</v>
      </c>
      <c r="M13" s="27">
        <f t="shared" si="0"/>
        <v>0.36819996888450968</v>
      </c>
      <c r="N13" s="28">
        <f t="shared" si="1"/>
        <v>10.824384787472036</v>
      </c>
      <c r="O13" s="16"/>
      <c r="P13" s="15" t="s">
        <v>32</v>
      </c>
    </row>
    <row r="14" spans="1:17" ht="21" customHeight="1" x14ac:dyDescent="0.3">
      <c r="A14" s="18"/>
      <c r="B14" s="14" t="s">
        <v>20</v>
      </c>
      <c r="C14" s="18"/>
      <c r="D14" s="20"/>
      <c r="E14" s="25">
        <v>15782</v>
      </c>
      <c r="F14" s="25">
        <v>15774</v>
      </c>
      <c r="G14" s="25">
        <v>15792</v>
      </c>
      <c r="H14" s="25">
        <v>15823</v>
      </c>
      <c r="I14" s="25">
        <v>15888</v>
      </c>
      <c r="J14" s="26">
        <v>-5.06906602458497E-2</v>
      </c>
      <c r="K14" s="27">
        <v>0.11411182959300115</v>
      </c>
      <c r="L14" s="27">
        <v>0.19630192502532928</v>
      </c>
      <c r="M14" s="27">
        <f t="shared" si="0"/>
        <v>0.41079441319598053</v>
      </c>
      <c r="N14" s="28">
        <f t="shared" si="1"/>
        <v>4.4429530201342278</v>
      </c>
      <c r="O14" s="16"/>
      <c r="P14" s="15" t="s">
        <v>33</v>
      </c>
    </row>
    <row r="15" spans="1:17" ht="21" customHeight="1" x14ac:dyDescent="0.3">
      <c r="A15" s="18"/>
      <c r="B15" s="14" t="s">
        <v>21</v>
      </c>
      <c r="C15" s="18"/>
      <c r="D15" s="20"/>
      <c r="E15" s="25">
        <v>42585</v>
      </c>
      <c r="F15" s="25">
        <v>42614</v>
      </c>
      <c r="G15" s="25">
        <v>42753</v>
      </c>
      <c r="H15" s="25">
        <v>42831</v>
      </c>
      <c r="I15" s="25">
        <v>42802</v>
      </c>
      <c r="J15" s="26">
        <v>6.8099095925795466E-2</v>
      </c>
      <c r="K15" s="27">
        <v>0.32618388323086311</v>
      </c>
      <c r="L15" s="27">
        <v>0.18244333730966247</v>
      </c>
      <c r="M15" s="27">
        <f t="shared" si="0"/>
        <v>-6.7707968527468423E-2</v>
      </c>
      <c r="N15" s="28">
        <f t="shared" si="1"/>
        <v>11.969239373601789</v>
      </c>
      <c r="O15" s="16"/>
      <c r="P15" s="15" t="s">
        <v>34</v>
      </c>
    </row>
    <row r="16" spans="1:17" ht="21" customHeight="1" x14ac:dyDescent="0.3">
      <c r="A16" s="18"/>
      <c r="B16" s="14" t="s">
        <v>22</v>
      </c>
      <c r="C16" s="18"/>
      <c r="D16" s="20"/>
      <c r="E16" s="25">
        <v>6789</v>
      </c>
      <c r="F16" s="25">
        <v>6775</v>
      </c>
      <c r="G16" s="25">
        <v>6754</v>
      </c>
      <c r="H16" s="25">
        <v>6753</v>
      </c>
      <c r="I16" s="25">
        <v>6724</v>
      </c>
      <c r="J16" s="26">
        <v>-0.20621593754603035</v>
      </c>
      <c r="K16" s="27">
        <v>-0.30996309963099633</v>
      </c>
      <c r="L16" s="27">
        <v>-1.4806040864672786E-2</v>
      </c>
      <c r="M16" s="27">
        <f t="shared" si="0"/>
        <v>-0.42943876795498298</v>
      </c>
      <c r="N16" s="28">
        <f t="shared" si="1"/>
        <v>1.8803131991051454</v>
      </c>
      <c r="O16" s="16"/>
      <c r="P16" s="15" t="s">
        <v>35</v>
      </c>
    </row>
    <row r="17" spans="1:16" ht="21" customHeight="1" x14ac:dyDescent="0.3">
      <c r="A17" s="18"/>
      <c r="B17" s="14" t="s">
        <v>23</v>
      </c>
      <c r="C17" s="18"/>
      <c r="D17" s="20"/>
      <c r="E17" s="25">
        <v>14297</v>
      </c>
      <c r="F17" s="25">
        <v>14238</v>
      </c>
      <c r="G17" s="25">
        <v>14197</v>
      </c>
      <c r="H17" s="25">
        <v>14174</v>
      </c>
      <c r="I17" s="25">
        <v>14145</v>
      </c>
      <c r="J17" s="26">
        <v>-0.41267398754983564</v>
      </c>
      <c r="K17" s="27">
        <v>-0.28796179238657116</v>
      </c>
      <c r="L17" s="27">
        <v>-0.16200605761780659</v>
      </c>
      <c r="M17" s="27">
        <f t="shared" si="0"/>
        <v>-0.20459997177931424</v>
      </c>
      <c r="N17" s="28">
        <f t="shared" si="1"/>
        <v>3.9555369127516777</v>
      </c>
      <c r="O17" s="16"/>
      <c r="P17" s="15" t="s">
        <v>36</v>
      </c>
    </row>
    <row r="18" spans="1:16" ht="21" customHeight="1" x14ac:dyDescent="0.3">
      <c r="A18" s="18"/>
      <c r="B18" s="14" t="s">
        <v>24</v>
      </c>
      <c r="C18" s="18"/>
      <c r="D18" s="20"/>
      <c r="E18" s="25">
        <v>63755</v>
      </c>
      <c r="F18" s="25">
        <v>63984</v>
      </c>
      <c r="G18" s="25">
        <v>64272</v>
      </c>
      <c r="H18" s="25">
        <v>64382</v>
      </c>
      <c r="I18" s="25">
        <v>64471</v>
      </c>
      <c r="J18" s="26">
        <v>0.35918751470472904</v>
      </c>
      <c r="K18" s="27">
        <v>0.45011252813203301</v>
      </c>
      <c r="L18" s="27">
        <v>0.17114762260393329</v>
      </c>
      <c r="M18" s="27">
        <f t="shared" si="0"/>
        <v>0.13823739554533876</v>
      </c>
      <c r="N18" s="28">
        <f t="shared" si="1"/>
        <v>18.028803131991051</v>
      </c>
      <c r="O18" s="16"/>
      <c r="P18" s="15" t="s">
        <v>37</v>
      </c>
    </row>
    <row r="19" spans="1:16" ht="21" customHeight="1" x14ac:dyDescent="0.3">
      <c r="A19" s="18"/>
      <c r="B19" s="14" t="s">
        <v>25</v>
      </c>
      <c r="C19" s="18"/>
      <c r="D19" s="20"/>
      <c r="E19" s="25">
        <v>32555</v>
      </c>
      <c r="F19" s="25">
        <v>32871</v>
      </c>
      <c r="G19" s="25">
        <v>33310</v>
      </c>
      <c r="H19" s="25">
        <v>33653</v>
      </c>
      <c r="I19" s="25">
        <v>33735</v>
      </c>
      <c r="J19" s="26">
        <v>0.97066502841345415</v>
      </c>
      <c r="K19" s="27">
        <v>1.3355237139119589</v>
      </c>
      <c r="L19" s="27">
        <v>1.0297208045631943</v>
      </c>
      <c r="M19" s="27">
        <f t="shared" si="0"/>
        <v>0.24366326924791251</v>
      </c>
      <c r="N19" s="28">
        <f t="shared" si="1"/>
        <v>9.4337248322147644</v>
      </c>
      <c r="O19" s="16"/>
      <c r="P19" s="15" t="s">
        <v>38</v>
      </c>
    </row>
    <row r="20" spans="1:16" ht="21" customHeight="1" x14ac:dyDescent="0.3">
      <c r="A20" s="16"/>
      <c r="B20" s="14" t="s">
        <v>26</v>
      </c>
      <c r="C20" s="16"/>
      <c r="D20" s="16"/>
      <c r="E20" s="25">
        <v>54014</v>
      </c>
      <c r="F20" s="25">
        <v>54407</v>
      </c>
      <c r="G20" s="25">
        <v>54981</v>
      </c>
      <c r="H20" s="25">
        <v>55475</v>
      </c>
      <c r="I20" s="25">
        <v>55860</v>
      </c>
      <c r="J20" s="26">
        <v>0.72758914355537452</v>
      </c>
      <c r="K20" s="27">
        <v>1.0550113036925395</v>
      </c>
      <c r="L20" s="27">
        <v>0.89849220639857408</v>
      </c>
      <c r="M20" s="27">
        <f t="shared" si="0"/>
        <v>0.694006309148265</v>
      </c>
      <c r="N20" s="28">
        <f t="shared" si="1"/>
        <v>15.620805369127517</v>
      </c>
      <c r="O20" s="16"/>
      <c r="P20" s="15" t="s">
        <v>39</v>
      </c>
    </row>
    <row r="21" spans="1:16" ht="21" customHeight="1" x14ac:dyDescent="0.3">
      <c r="A21" s="18"/>
      <c r="B21" s="14" t="s">
        <v>27</v>
      </c>
      <c r="C21" s="18"/>
      <c r="D21" s="20"/>
      <c r="E21" s="25">
        <v>19206</v>
      </c>
      <c r="F21" s="25">
        <v>19348</v>
      </c>
      <c r="G21" s="25">
        <v>19531</v>
      </c>
      <c r="H21" s="25">
        <v>19740</v>
      </c>
      <c r="I21" s="25">
        <v>19844</v>
      </c>
      <c r="J21" s="26">
        <v>0.73935228574403833</v>
      </c>
      <c r="K21" s="27">
        <v>0.94583419474881125</v>
      </c>
      <c r="L21" s="27">
        <v>1.0700936971993242</v>
      </c>
      <c r="M21" s="27">
        <f t="shared" si="0"/>
        <v>0.52684903748733536</v>
      </c>
      <c r="N21" s="28">
        <f t="shared" si="1"/>
        <v>5.5492170022371363</v>
      </c>
      <c r="O21" s="16"/>
      <c r="P21" s="15" t="s">
        <v>40</v>
      </c>
    </row>
    <row r="22" spans="1:16" ht="21" customHeight="1" x14ac:dyDescent="0.3">
      <c r="A22" s="16"/>
      <c r="B22" s="14" t="s">
        <v>28</v>
      </c>
      <c r="C22" s="16"/>
      <c r="D22" s="16"/>
      <c r="E22" s="25">
        <v>34601</v>
      </c>
      <c r="F22" s="25">
        <v>35021</v>
      </c>
      <c r="G22" s="25">
        <v>35486</v>
      </c>
      <c r="H22" s="25">
        <v>35971</v>
      </c>
      <c r="I22" s="25">
        <v>36301</v>
      </c>
      <c r="J22" s="26">
        <v>1.7340539290771944</v>
      </c>
      <c r="K22" s="27">
        <v>1.3277747637132007</v>
      </c>
      <c r="L22" s="27">
        <v>1.3667361776475229</v>
      </c>
      <c r="M22" s="27">
        <f t="shared" si="0"/>
        <v>0.91740568791526511</v>
      </c>
      <c r="N22" s="28">
        <f t="shared" si="1"/>
        <v>10.151286353467562</v>
      </c>
      <c r="O22" s="16"/>
      <c r="P22" s="15" t="s">
        <v>41</v>
      </c>
    </row>
    <row r="23" spans="1:16" ht="3" customHeight="1" x14ac:dyDescent="0.3">
      <c r="A23" s="7"/>
      <c r="B23" s="7"/>
      <c r="C23" s="7"/>
      <c r="D23" s="7"/>
      <c r="E23" s="8"/>
      <c r="F23" s="8"/>
      <c r="G23" s="11"/>
      <c r="H23" s="9"/>
      <c r="I23" s="9"/>
      <c r="J23" s="9"/>
      <c r="K23" s="9"/>
      <c r="L23" s="8"/>
      <c r="M23" s="30" t="e">
        <f t="shared" si="0"/>
        <v>#DIV/0!</v>
      </c>
      <c r="N23" s="11"/>
      <c r="O23" s="7"/>
      <c r="P23" s="7"/>
    </row>
    <row r="24" spans="1:16" ht="4.5" customHeight="1" x14ac:dyDescent="0.3"/>
    <row r="25" spans="1:16" x14ac:dyDescent="0.3">
      <c r="A25" s="4" t="s">
        <v>7</v>
      </c>
    </row>
    <row r="26" spans="1:16" x14ac:dyDescent="0.3">
      <c r="B26" s="4" t="s">
        <v>8</v>
      </c>
    </row>
  </sheetData>
  <mergeCells count="8">
    <mergeCell ref="A9:D9"/>
    <mergeCell ref="O9:P9"/>
    <mergeCell ref="A4:D8"/>
    <mergeCell ref="E4:I4"/>
    <mergeCell ref="J4:M4"/>
    <mergeCell ref="O4:P8"/>
    <mergeCell ref="E5:I5"/>
    <mergeCell ref="J5:M5"/>
  </mergeCells>
  <pageMargins left="0.78740157480314965" right="0.59055118110236227" top="1.1811023622047245" bottom="0.98425196850393704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T-1.1 (2)k</vt:lpstr>
      <vt:lpstr>'T-1.1 (2)k'!Print_Area</vt:lpstr>
    </vt:vector>
  </TitlesOfParts>
  <Company>ingroup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admin</cp:lastModifiedBy>
  <cp:lastPrinted>2017-08-27T03:35:21Z</cp:lastPrinted>
  <dcterms:created xsi:type="dcterms:W3CDTF">2004-08-16T17:13:42Z</dcterms:created>
  <dcterms:modified xsi:type="dcterms:W3CDTF">2017-09-05T04:09:33Z</dcterms:modified>
</cp:coreProperties>
</file>