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1" sheetId="1" r:id="rId1"/>
  </sheets>
  <definedNames>
    <definedName name="_xlnm.Print_Area" localSheetId="0">'T-1.1'!$A$1:$R$26</definedName>
  </definedNames>
  <calcPr calcId="144525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N16" i="1"/>
  <c r="L16" i="1"/>
  <c r="K16" i="1"/>
  <c r="J16" i="1"/>
  <c r="N15" i="1"/>
  <c r="M15" i="1"/>
  <c r="L15" i="1"/>
  <c r="K15" i="1"/>
  <c r="J15" i="1"/>
  <c r="N14" i="1"/>
  <c r="K14" i="1"/>
  <c r="J14" i="1"/>
  <c r="N13" i="1"/>
  <c r="L13" i="1"/>
  <c r="N12" i="1"/>
  <c r="L12" i="1"/>
  <c r="K12" i="1"/>
  <c r="J12" i="1"/>
  <c r="N11" i="1"/>
  <c r="K11" i="1"/>
  <c r="J11" i="1"/>
  <c r="N10" i="1"/>
  <c r="I9" i="1"/>
  <c r="N9" i="1" s="1"/>
  <c r="H9" i="1"/>
  <c r="L9" i="1" s="1"/>
  <c r="G9" i="1"/>
  <c r="K9" i="1" s="1"/>
  <c r="F9" i="1"/>
  <c r="J9" i="1" s="1"/>
  <c r="E9" i="1"/>
</calcChain>
</file>

<file path=xl/sharedStrings.xml><?xml version="1.0" encoding="utf-8"?>
<sst xmlns="http://schemas.openxmlformats.org/spreadsheetml/2006/main" count="59" uniqueCount="52">
  <si>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</si>
  <si>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</si>
  <si>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</si>
  <si>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2013 - 2016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</si>
  <si>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</si>
  <si>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</si>
  <si>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</si>
  <si>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</si>
  <si>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</si>
  <si>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</si>
  <si>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</si>
  <si>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</si>
  <si>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</si>
  <si>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</si>
  <si>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 xml:space="preserve"> (2012)</t>
  </si>
  <si>
    <t xml:space="preserve"> (2013)</t>
  </si>
  <si>
    <t xml:space="preserve"> (2014)</t>
  </si>
  <si>
    <t xml:space="preserve"> (2015)</t>
  </si>
  <si>
    <t xml:space="preserve"> (2016)</t>
  </si>
  <si>
    <t>(per sq. km.)</t>
  </si>
  <si>
    <t>รวมยอด</t>
  </si>
  <si>
    <t>-0.18</t>
  </si>
  <si>
    <t>Total</t>
  </si>
  <si>
    <t>อำเภอเมือง</t>
  </si>
  <si>
    <t>-0.35</t>
  </si>
  <si>
    <t>-0.17</t>
  </si>
  <si>
    <t>-0.20</t>
  </si>
  <si>
    <t>-0.58</t>
  </si>
  <si>
    <t xml:space="preserve"> Mueang district</t>
  </si>
  <si>
    <t>Mueang Uthai Thani district</t>
  </si>
  <si>
    <t>อำเภอทัพทัน</t>
  </si>
  <si>
    <t>-0.04</t>
  </si>
  <si>
    <t>-0.16</t>
  </si>
  <si>
    <t>Thap Than district</t>
  </si>
  <si>
    <t>อำเภอสว่างอารมณ์</t>
  </si>
  <si>
    <t>Sawang Arom district</t>
  </si>
  <si>
    <t>อำเภอหนองฉาง</t>
  </si>
  <si>
    <t>-0.11</t>
  </si>
  <si>
    <t>-0.43</t>
  </si>
  <si>
    <t>Nong Chang district</t>
  </si>
  <si>
    <t>อำเภอหนองขาหย่าง</t>
  </si>
  <si>
    <t>-0.31</t>
  </si>
  <si>
    <t>Nong Khayang district</t>
  </si>
  <si>
    <t>อำเภอบ้านไร่</t>
  </si>
  <si>
    <t>Ban Rai district</t>
  </si>
  <si>
    <t>อำเภอลานสัก</t>
  </si>
  <si>
    <t>-0.07</t>
  </si>
  <si>
    <t>Lan Sak district</t>
  </si>
  <si>
    <t>อำเภอห้วยคต</t>
  </si>
  <si>
    <t>Huai Khot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</si>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</sst>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7" xfId="1" applyNumberFormat="1" applyFont="1" applyBorder="1"/>
    <xf numFmtId="187" fontId="2" fillId="0" borderId="8" xfId="1" applyNumberFormat="1" applyFont="1" applyBorder="1"/>
    <xf numFmtId="43" fontId="2" fillId="0" borderId="7" xfId="1" applyFont="1" applyBorder="1" applyAlignment="1">
      <alignment horizontal="right"/>
    </xf>
    <xf numFmtId="43" fontId="2" fillId="0" borderId="9" xfId="1" applyFont="1" applyBorder="1"/>
    <xf numFmtId="43" fontId="2" fillId="0" borderId="4" xfId="1" applyFont="1" applyBorder="1"/>
    <xf numFmtId="43" fontId="2" fillId="0" borderId="4" xfId="1" quotePrefix="1" applyFont="1" applyBorder="1" applyAlignment="1">
      <alignment horizontal="right"/>
    </xf>
    <xf numFmtId="43" fontId="2" fillId="0" borderId="2" xfId="1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187" fontId="4" fillId="0" borderId="9" xfId="1" applyNumberFormat="1" applyFont="1" applyBorder="1" applyAlignment="1">
      <alignment horizontal="right"/>
    </xf>
    <xf numFmtId="187" fontId="4" fillId="0" borderId="4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9" xfId="1" applyNumberFormat="1" applyFont="1" applyBorder="1"/>
    <xf numFmtId="43" fontId="4" fillId="0" borderId="7" xfId="1" quotePrefix="1" applyFont="1" applyBorder="1" applyAlignment="1">
      <alignment horizontal="right"/>
    </xf>
    <xf numFmtId="43" fontId="4" fillId="0" borderId="9" xfId="1" quotePrefix="1" applyFont="1" applyBorder="1" applyAlignment="1">
      <alignment horizontal="right"/>
    </xf>
    <xf numFmtId="43" fontId="4" fillId="0" borderId="4" xfId="1" quotePrefix="1" applyFont="1" applyBorder="1" applyAlignment="1">
      <alignment horizontal="right"/>
    </xf>
    <xf numFmtId="43" fontId="4" fillId="0" borderId="9" xfId="1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43" fontId="4" fillId="0" borderId="7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3" fontId="4" fillId="0" borderId="4" xfId="1" applyFont="1" applyBorder="1" applyAlignment="1">
      <alignment horizontal="right"/>
    </xf>
    <xf numFmtId="0" fontId="4" fillId="0" borderId="0" xfId="0" applyFont="1" applyAlignment="1"/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2" fillId="0" borderId="4" xfId="1" applyFont="1" applyBorder="1" applyAlignment="1">
      <alignment horizontal="right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9525</xdr:colOff>
      <xdr:row>25</xdr:row>
      <xdr:rowOff>258381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25000" y="0"/>
          <a:ext cx="476250" cy="6449631"/>
          <a:chOff x="1000" y="0"/>
          <a:chExt cx="50" cy="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664"/>
            <a:ext cx="4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workbookViewId="0">
      <selection activeCell="I28" sqref="I28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5">
      <c r="B1" s="1" t="s">
        <v>0</v>
      </c>
      <c r="C1" s="2">
        <v>1.1000000000000001</v>
      </c>
      <c r="D1" s="1" t="s">
        <v>1</v>
      </c>
    </row>
    <row r="2" spans="1:16" s="3" customFormat="1" ht="20.100000000000001" customHeight="1" x14ac:dyDescent="0.5">
      <c r="B2" s="1" t="s">
        <v>2</v>
      </c>
      <c r="C2" s="2">
        <v>1.1000000000000001</v>
      </c>
      <c r="D2" s="1" t="s">
        <v>3</v>
      </c>
    </row>
    <row r="3" spans="1:16" ht="3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9.5" x14ac:dyDescent="0.4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9.5" x14ac:dyDescent="0.4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9.5" x14ac:dyDescent="0.45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16" s="13" customFormat="1" ht="19.5" x14ac:dyDescent="0.45">
      <c r="A7" s="14"/>
      <c r="B7" s="14"/>
      <c r="C7" s="14"/>
      <c r="D7" s="15"/>
      <c r="E7" s="24">
        <v>2555</v>
      </c>
      <c r="F7" s="23">
        <v>2556</v>
      </c>
      <c r="G7" s="24">
        <v>2557</v>
      </c>
      <c r="H7" s="23">
        <v>2558</v>
      </c>
      <c r="I7" s="24">
        <v>2559</v>
      </c>
      <c r="J7" s="23">
        <v>2556</v>
      </c>
      <c r="K7" s="24">
        <v>2557</v>
      </c>
      <c r="L7" s="23">
        <v>2558</v>
      </c>
      <c r="M7" s="24">
        <v>2559</v>
      </c>
      <c r="N7" s="23" t="s">
        <v>13</v>
      </c>
      <c r="O7" s="19"/>
      <c r="P7" s="20"/>
    </row>
    <row r="8" spans="1:16" s="13" customFormat="1" ht="19.5" x14ac:dyDescent="0.45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7" t="s">
        <v>18</v>
      </c>
      <c r="J8" s="27" t="s">
        <v>15</v>
      </c>
      <c r="K8" s="27" t="s">
        <v>16</v>
      </c>
      <c r="L8" s="27" t="s">
        <v>17</v>
      </c>
      <c r="M8" s="28" t="s">
        <v>18</v>
      </c>
      <c r="N8" s="18" t="s">
        <v>19</v>
      </c>
      <c r="O8" s="29"/>
      <c r="P8" s="30"/>
    </row>
    <row r="9" spans="1:16" s="40" customFormat="1" ht="27" customHeight="1" x14ac:dyDescent="0.45">
      <c r="A9" s="31" t="s">
        <v>20</v>
      </c>
      <c r="B9" s="31"/>
      <c r="C9" s="31"/>
      <c r="D9" s="31"/>
      <c r="E9" s="32">
        <f>SUM(E10:E17)</f>
        <v>328950</v>
      </c>
      <c r="F9" s="32">
        <f>SUM(F10:F17)</f>
        <v>329536</v>
      </c>
      <c r="G9" s="32">
        <f>SUM(G10:G17)</f>
        <v>330179</v>
      </c>
      <c r="H9" s="32">
        <f>SUM(H10:H17)</f>
        <v>330906</v>
      </c>
      <c r="I9" s="33">
        <f>SUM(I10:I17)</f>
        <v>330299</v>
      </c>
      <c r="J9" s="34">
        <f>SUM(F9-E9)/E9*100</f>
        <v>0.17814257485940113</v>
      </c>
      <c r="K9" s="35">
        <f>SUM(G9-F9)/F9*100</f>
        <v>0.1951228393862886</v>
      </c>
      <c r="L9" s="36">
        <f>SUM(H9-G9)/G9*100</f>
        <v>0.22018359738202611</v>
      </c>
      <c r="M9" s="37" t="s">
        <v>21</v>
      </c>
      <c r="N9" s="38">
        <f>I9/6730.25</f>
        <v>49.076780208758962</v>
      </c>
      <c r="O9" s="39" t="s">
        <v>22</v>
      </c>
      <c r="P9" s="31"/>
    </row>
    <row r="10" spans="1:16" s="13" customFormat="1" ht="23.1" customHeight="1" x14ac:dyDescent="0.45">
      <c r="B10" s="21" t="s">
        <v>23</v>
      </c>
      <c r="C10" s="21"/>
      <c r="D10" s="21"/>
      <c r="E10" s="41">
        <v>51330</v>
      </c>
      <c r="F10" s="42">
        <v>51152</v>
      </c>
      <c r="G10" s="43">
        <v>51065</v>
      </c>
      <c r="H10" s="43">
        <v>50962</v>
      </c>
      <c r="I10" s="44">
        <v>50666</v>
      </c>
      <c r="J10" s="45" t="s">
        <v>24</v>
      </c>
      <c r="K10" s="46" t="s">
        <v>25</v>
      </c>
      <c r="L10" s="47" t="s">
        <v>26</v>
      </c>
      <c r="M10" s="37" t="s">
        <v>27</v>
      </c>
      <c r="N10" s="48">
        <f>I10/6730.25</f>
        <v>7.5281007391998811</v>
      </c>
      <c r="O10" s="21" t="s">
        <v>28</v>
      </c>
      <c r="P10" s="49" t="s">
        <v>29</v>
      </c>
    </row>
    <row r="11" spans="1:16" s="13" customFormat="1" ht="23.1" customHeight="1" x14ac:dyDescent="0.45">
      <c r="A11" s="21"/>
      <c r="B11" s="50" t="s">
        <v>30</v>
      </c>
      <c r="C11" s="50"/>
      <c r="D11" s="51"/>
      <c r="E11" s="41">
        <v>38724</v>
      </c>
      <c r="F11" s="42">
        <v>38848</v>
      </c>
      <c r="G11" s="43">
        <v>38874</v>
      </c>
      <c r="H11" s="43">
        <v>38859</v>
      </c>
      <c r="I11" s="44">
        <v>38797</v>
      </c>
      <c r="J11" s="52">
        <f t="shared" ref="J11:J17" si="0">SUM(F11-E11)/E11*100</f>
        <v>0.32021485383741349</v>
      </c>
      <c r="K11" s="53">
        <f t="shared" ref="K11:L17" si="1">SUM(G11-F11)/F11*100</f>
        <v>6.6927512355848442E-2</v>
      </c>
      <c r="L11" s="47" t="s">
        <v>31</v>
      </c>
      <c r="M11" s="37" t="s">
        <v>32</v>
      </c>
      <c r="N11" s="48">
        <f t="shared" ref="N11:N17" si="2">I11/6730.25</f>
        <v>5.7645704097173214</v>
      </c>
      <c r="O11" s="21"/>
      <c r="P11" s="54" t="s">
        <v>33</v>
      </c>
    </row>
    <row r="12" spans="1:16" s="13" customFormat="1" ht="23.1" customHeight="1" x14ac:dyDescent="0.45">
      <c r="A12" s="21"/>
      <c r="B12" s="50" t="s">
        <v>34</v>
      </c>
      <c r="C12" s="50"/>
      <c r="D12" s="51"/>
      <c r="E12" s="41">
        <v>31785</v>
      </c>
      <c r="F12" s="42">
        <v>31893</v>
      </c>
      <c r="G12" s="43">
        <v>31934</v>
      </c>
      <c r="H12" s="43">
        <v>32017</v>
      </c>
      <c r="I12" s="44">
        <v>31961</v>
      </c>
      <c r="J12" s="52">
        <f t="shared" si="0"/>
        <v>0.33978291647003306</v>
      </c>
      <c r="K12" s="53">
        <f t="shared" si="1"/>
        <v>0.12855485529740068</v>
      </c>
      <c r="L12" s="55">
        <f t="shared" si="1"/>
        <v>0.25991106657481056</v>
      </c>
      <c r="M12" s="37" t="s">
        <v>25</v>
      </c>
      <c r="N12" s="48">
        <f t="shared" si="2"/>
        <v>4.7488577690278966</v>
      </c>
      <c r="O12" s="21"/>
      <c r="P12" s="54" t="s">
        <v>35</v>
      </c>
    </row>
    <row r="13" spans="1:16" s="13" customFormat="1" ht="23.1" customHeight="1" x14ac:dyDescent="0.45">
      <c r="A13" s="21"/>
      <c r="B13" s="50" t="s">
        <v>36</v>
      </c>
      <c r="C13" s="50"/>
      <c r="D13" s="51"/>
      <c r="E13" s="41">
        <v>44290</v>
      </c>
      <c r="F13" s="42">
        <v>44243</v>
      </c>
      <c r="G13" s="43">
        <v>44170</v>
      </c>
      <c r="H13" s="43">
        <v>44235</v>
      </c>
      <c r="I13" s="44">
        <v>44045</v>
      </c>
      <c r="J13" s="45" t="s">
        <v>37</v>
      </c>
      <c r="K13" s="46" t="s">
        <v>32</v>
      </c>
      <c r="L13" s="55">
        <f t="shared" si="1"/>
        <v>0.14715870500339598</v>
      </c>
      <c r="M13" s="37" t="s">
        <v>38</v>
      </c>
      <c r="N13" s="48">
        <f t="shared" si="2"/>
        <v>6.5443334200066863</v>
      </c>
      <c r="O13" s="21"/>
      <c r="P13" s="54" t="s">
        <v>39</v>
      </c>
    </row>
    <row r="14" spans="1:16" s="13" customFormat="1" ht="23.1" customHeight="1" x14ac:dyDescent="0.45">
      <c r="B14" s="56" t="s">
        <v>40</v>
      </c>
      <c r="C14" s="56"/>
      <c r="D14" s="57"/>
      <c r="E14" s="41">
        <v>16205</v>
      </c>
      <c r="F14" s="42">
        <v>16216</v>
      </c>
      <c r="G14" s="43">
        <v>16271</v>
      </c>
      <c r="H14" s="43">
        <v>16242</v>
      </c>
      <c r="I14" s="44">
        <v>16191</v>
      </c>
      <c r="J14" s="52">
        <f t="shared" si="0"/>
        <v>6.788028386300525E-2</v>
      </c>
      <c r="K14" s="53">
        <f t="shared" si="1"/>
        <v>0.33917118894918596</v>
      </c>
      <c r="L14" s="47" t="s">
        <v>21</v>
      </c>
      <c r="M14" s="37" t="s">
        <v>41</v>
      </c>
      <c r="N14" s="48">
        <f t="shared" si="2"/>
        <v>2.4057055830021175</v>
      </c>
      <c r="O14" s="21"/>
      <c r="P14" s="54" t="s">
        <v>42</v>
      </c>
    </row>
    <row r="15" spans="1:16" s="13" customFormat="1" ht="23.1" customHeight="1" x14ac:dyDescent="0.45">
      <c r="A15" s="58"/>
      <c r="B15" s="59" t="s">
        <v>43</v>
      </c>
      <c r="C15" s="58"/>
      <c r="D15" s="24"/>
      <c r="E15" s="41">
        <v>68272</v>
      </c>
      <c r="F15" s="42">
        <v>68411</v>
      </c>
      <c r="G15" s="43">
        <v>68755</v>
      </c>
      <c r="H15" s="43">
        <v>69092</v>
      </c>
      <c r="I15" s="44">
        <v>69132</v>
      </c>
      <c r="J15" s="52">
        <f t="shared" si="0"/>
        <v>0.2035973752050621</v>
      </c>
      <c r="K15" s="53">
        <f t="shared" si="1"/>
        <v>0.50284311002616544</v>
      </c>
      <c r="L15" s="55">
        <f t="shared" si="1"/>
        <v>0.49014617118754999</v>
      </c>
      <c r="M15" s="60">
        <f t="shared" ref="M15:M17" si="3">SUM(I15-H15)/H15*100</f>
        <v>5.7893822729114801E-2</v>
      </c>
      <c r="N15" s="48">
        <f t="shared" si="2"/>
        <v>10.271832398499313</v>
      </c>
      <c r="O15" s="21"/>
      <c r="P15" s="54" t="s">
        <v>44</v>
      </c>
    </row>
    <row r="16" spans="1:16" s="13" customFormat="1" ht="23.1" customHeight="1" x14ac:dyDescent="0.45">
      <c r="A16" s="58"/>
      <c r="B16" s="59" t="s">
        <v>45</v>
      </c>
      <c r="C16" s="58"/>
      <c r="D16" s="24"/>
      <c r="E16" s="41">
        <v>58239</v>
      </c>
      <c r="F16" s="42">
        <v>58598</v>
      </c>
      <c r="G16" s="43">
        <v>58872</v>
      </c>
      <c r="H16" s="43">
        <v>59199</v>
      </c>
      <c r="I16" s="44">
        <v>59155</v>
      </c>
      <c r="J16" s="52">
        <f t="shared" si="0"/>
        <v>0.61642541939250328</v>
      </c>
      <c r="K16" s="53">
        <f t="shared" si="1"/>
        <v>0.46759275060582273</v>
      </c>
      <c r="L16" s="55">
        <f t="shared" si="1"/>
        <v>0.55544231553200163</v>
      </c>
      <c r="M16" s="37" t="s">
        <v>46</v>
      </c>
      <c r="N16" s="48">
        <f t="shared" si="2"/>
        <v>8.7894208981835735</v>
      </c>
      <c r="O16" s="21"/>
      <c r="P16" s="54" t="s">
        <v>47</v>
      </c>
    </row>
    <row r="17" spans="1:16" s="13" customFormat="1" ht="23.1" customHeight="1" x14ac:dyDescent="0.45">
      <c r="A17" s="58"/>
      <c r="B17" s="59" t="s">
        <v>48</v>
      </c>
      <c r="C17" s="58"/>
      <c r="D17" s="24"/>
      <c r="E17" s="41">
        <v>20105</v>
      </c>
      <c r="F17" s="42">
        <v>20175</v>
      </c>
      <c r="G17" s="43">
        <v>20238</v>
      </c>
      <c r="H17" s="43">
        <v>20300</v>
      </c>
      <c r="I17" s="44">
        <v>20352</v>
      </c>
      <c r="J17" s="52">
        <f t="shared" si="0"/>
        <v>0.34817209649340958</v>
      </c>
      <c r="K17" s="53">
        <f t="shared" si="1"/>
        <v>0.31226765799256506</v>
      </c>
      <c r="L17" s="55">
        <f t="shared" si="1"/>
        <v>0.30635438284415456</v>
      </c>
      <c r="M17" s="60">
        <f t="shared" si="3"/>
        <v>0.25615763546798026</v>
      </c>
      <c r="N17" s="48">
        <f t="shared" si="2"/>
        <v>3.0239589911221723</v>
      </c>
      <c r="O17" s="21"/>
      <c r="P17" s="54" t="s">
        <v>49</v>
      </c>
    </row>
    <row r="18" spans="1:16" s="13" customFormat="1" ht="9.9499999999999993" customHeight="1" x14ac:dyDescent="0.45">
      <c r="A18" s="61"/>
      <c r="B18" s="61"/>
      <c r="C18" s="61"/>
      <c r="D18" s="61"/>
      <c r="E18" s="62"/>
      <c r="F18" s="62"/>
      <c r="G18" s="63"/>
      <c r="H18" s="64"/>
      <c r="I18" s="64"/>
      <c r="J18" s="64"/>
      <c r="K18" s="64"/>
      <c r="L18" s="62"/>
      <c r="M18" s="63"/>
      <c r="N18" s="63"/>
      <c r="O18" s="61"/>
      <c r="P18" s="61"/>
    </row>
    <row r="19" spans="1:16" s="13" customFormat="1" ht="3" customHeight="1" x14ac:dyDescent="0.4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s="13" customFormat="1" ht="19.5" x14ac:dyDescent="0.45">
      <c r="A20" s="21" t="s">
        <v>50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s="13" customFormat="1" ht="19.5" customHeight="1" x14ac:dyDescent="0.45">
      <c r="A21" s="21"/>
      <c r="B21" s="21" t="s">
        <v>51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</sheetData>
  <mergeCells count="11">
    <mergeCell ref="A9:D9"/>
    <mergeCell ref="O9:P9"/>
    <mergeCell ref="B11:D11"/>
    <mergeCell ref="B12:D12"/>
    <mergeCell ref="B13:D13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2017-08-29T04:54:49Z</dcterms:created>
  <dcterms:modified xsi:type="dcterms:W3CDTF">2017-08-29T04:55:21Z</dcterms:modified>
</cp:coreProperties>
</file>