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1ok" sheetId="7" r:id="rId1"/>
  </sheets>
  <definedNames>
    <definedName name="_xlnm.Print_Area" localSheetId="0">ตารางที่1ok!$A$1:$D$30</definedName>
  </definedNames>
  <calcPr calcId="124519"/>
</workbook>
</file>

<file path=xl/calcChain.xml><?xml version="1.0" encoding="utf-8"?>
<calcChain xmlns="http://schemas.openxmlformats.org/spreadsheetml/2006/main">
  <c r="D9" i="7"/>
  <c r="C9"/>
  <c r="D13"/>
  <c r="C13"/>
  <c r="B11"/>
  <c r="B10"/>
  <c r="B14"/>
  <c r="B16"/>
  <c r="B15"/>
  <c r="D8" l="1"/>
  <c r="D7" s="1"/>
  <c r="C8"/>
  <c r="C7" s="1"/>
  <c r="B9"/>
  <c r="B13"/>
  <c r="D26" l="1"/>
  <c r="D22"/>
  <c r="D27"/>
  <c r="D23"/>
  <c r="D28"/>
  <c r="C26"/>
  <c r="C22"/>
  <c r="C28"/>
  <c r="C24"/>
  <c r="C27"/>
  <c r="C23"/>
  <c r="B8"/>
  <c r="B7"/>
  <c r="D21" l="1"/>
  <c r="D20" s="1"/>
  <c r="C21"/>
  <c r="C20" s="1"/>
  <c r="B23"/>
  <c r="B22"/>
  <c r="C25"/>
  <c r="D25"/>
  <c r="B26"/>
  <c r="B28"/>
  <c r="B27"/>
  <c r="B25" l="1"/>
  <c r="C19"/>
  <c r="B21"/>
  <c r="B20" s="1"/>
  <c r="D19"/>
  <c r="B19" l="1"/>
</calcChain>
</file>

<file path=xl/sharedStrings.xml><?xml version="1.0" encoding="utf-8"?>
<sst xmlns="http://schemas.openxmlformats.org/spreadsheetml/2006/main" count="31" uniqueCount="20">
  <si>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</si>
  <si>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</si>
  <si>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</si>
  <si>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</si>
  <si>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</si>
  <si>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</si>
  <si>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</si>
  <si>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</si>
  <si>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</si>
  <si>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</si>
  <si>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</si>
  <si>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</si>
  <si>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</si>
  <si>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</si>
  <si>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</si>
  <si>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</si>
  <si>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ตารางที่ 1   จำนวน และร้อยละของประชากรอายุ 15 ปีขึ้นไป จำแนกตามสถานภาพแรงงาน และเพศ</t>
  </si>
  <si>
    <t xml:space="preserve"> -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</si>
  <si>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2559</t>
  </si>
  <si>
    <t xml:space="preserve">                 เดือนพฤษภาคม พ.ศ. 2559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</si>
</sst>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90" formatCode="0.0"/>
    <numFmt numFmtId="194" formatCode="_-#,##0.0_-;\-#,##0.0_-;_-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Alignment="1"/>
    <xf numFmtId="190" fontId="4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4" fontId="6" fillId="0" borderId="0" xfId="0" applyNumberFormat="1" applyFont="1" applyBorder="1" applyAlignment="1">
      <alignment horizontal="right"/>
    </xf>
    <xf numFmtId="190" fontId="6" fillId="0" borderId="0" xfId="0" applyNumberFormat="1" applyFont="1" applyBorder="1" applyAlignment="1">
      <alignment horizontal="right" vertical="center"/>
    </xf>
    <xf numFmtId="190" fontId="5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41" fontId="6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5" fillId="2" borderId="0" xfId="0" applyFont="1" applyFill="1"/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39"/>
  <sheetViews>
    <sheetView showGridLines="0" tabSelected="1" view="pageBreakPreview" zoomScale="80" zoomScaleNormal="90" zoomScaleSheetLayoutView="80" workbookViewId="0">
      <selection activeCell="H21" sqref="H21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5" ht="23.25">
      <c r="A1" s="23" t="s">
        <v>16</v>
      </c>
    </row>
    <row r="2" spans="1:5" ht="23.25">
      <c r="A2" s="23" t="s">
        <v>19</v>
      </c>
      <c r="B2" s="3"/>
      <c r="C2" s="3"/>
      <c r="D2" s="3"/>
    </row>
    <row r="3" spans="1:5" ht="8.1" customHeight="1">
      <c r="B3" s="29"/>
      <c r="C3" s="29"/>
      <c r="D3" s="29"/>
    </row>
    <row r="4" spans="1:5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5" s="2" customFormat="1" ht="23.25">
      <c r="A5" s="1"/>
      <c r="B5" s="33" t="s">
        <v>15</v>
      </c>
      <c r="C5" s="33"/>
      <c r="D5" s="33"/>
      <c r="E5" s="6"/>
    </row>
    <row r="6" spans="1:5" s="10" customFormat="1" ht="6" customHeight="1">
      <c r="A6" s="7"/>
      <c r="C6" s="8"/>
      <c r="D6" s="8"/>
      <c r="E6" s="11"/>
    </row>
    <row r="7" spans="1:5" s="10" customFormat="1" ht="23.25">
      <c r="A7" s="7" t="s">
        <v>4</v>
      </c>
      <c r="B7" s="8">
        <f>C7+D7</f>
        <v>442569</v>
      </c>
      <c r="C7" s="9">
        <f>C8+C13</f>
        <v>218303</v>
      </c>
      <c r="D7" s="9">
        <f>D8+D13</f>
        <v>224266</v>
      </c>
      <c r="E7" s="9"/>
    </row>
    <row r="8" spans="1:5" s="10" customFormat="1" ht="23.25">
      <c r="A8" s="10" t="s">
        <v>5</v>
      </c>
      <c r="B8" s="9">
        <f>B9+B12</f>
        <v>312465</v>
      </c>
      <c r="C8" s="9">
        <f>C9+C12</f>
        <v>171943</v>
      </c>
      <c r="D8" s="9">
        <f>D9+D12</f>
        <v>140522</v>
      </c>
      <c r="E8" s="9"/>
    </row>
    <row r="9" spans="1:5" s="12" customFormat="1" ht="23.25">
      <c r="A9" s="12" t="s">
        <v>7</v>
      </c>
      <c r="B9" s="13">
        <f>B10+B11</f>
        <v>312465</v>
      </c>
      <c r="C9" s="13">
        <f>C10+C11</f>
        <v>171943</v>
      </c>
      <c r="D9" s="13">
        <f>D10+D11</f>
        <v>140522</v>
      </c>
      <c r="E9" s="11"/>
    </row>
    <row r="10" spans="1:5" s="12" customFormat="1" ht="23.25">
      <c r="A10" s="12" t="s">
        <v>8</v>
      </c>
      <c r="B10" s="14">
        <f t="shared" ref="B10:B16" si="0">C10+D10</f>
        <v>310589</v>
      </c>
      <c r="C10" s="15">
        <v>171565</v>
      </c>
      <c r="D10" s="15">
        <v>139024</v>
      </c>
      <c r="E10" s="11"/>
    </row>
    <row r="11" spans="1:5" s="12" customFormat="1" ht="23.25">
      <c r="A11" s="12" t="s">
        <v>9</v>
      </c>
      <c r="B11" s="14">
        <f>C11+D11</f>
        <v>1876</v>
      </c>
      <c r="C11" s="13">
        <v>378</v>
      </c>
      <c r="D11" s="13">
        <v>1498</v>
      </c>
      <c r="E11" s="11"/>
    </row>
    <row r="12" spans="1:5" s="12" customFormat="1" ht="23.25">
      <c r="A12" s="12" t="s">
        <v>13</v>
      </c>
      <c r="B12" s="30">
        <v>0</v>
      </c>
      <c r="C12" s="26">
        <v>0</v>
      </c>
      <c r="D12" s="30">
        <v>0</v>
      </c>
      <c r="E12" s="26"/>
    </row>
    <row r="13" spans="1:5" s="10" customFormat="1" ht="23.25">
      <c r="A13" s="10" t="s">
        <v>6</v>
      </c>
      <c r="B13" s="16">
        <f>C13+D13</f>
        <v>130104</v>
      </c>
      <c r="C13" s="9">
        <f>SUM(C14:C16)</f>
        <v>46360</v>
      </c>
      <c r="D13" s="17">
        <f>SUM(D14:D16)</f>
        <v>83744</v>
      </c>
      <c r="E13" s="9"/>
    </row>
    <row r="14" spans="1:5" s="12" customFormat="1" ht="23.25">
      <c r="A14" s="12" t="s">
        <v>10</v>
      </c>
      <c r="B14" s="14">
        <f t="shared" si="0"/>
        <v>31569</v>
      </c>
      <c r="C14" s="15">
        <v>1041</v>
      </c>
      <c r="D14" s="15">
        <v>30528</v>
      </c>
      <c r="E14" s="11"/>
    </row>
    <row r="15" spans="1:5" s="12" customFormat="1" ht="23.25">
      <c r="A15" s="12" t="s">
        <v>11</v>
      </c>
      <c r="B15" s="14">
        <f t="shared" si="0"/>
        <v>29088</v>
      </c>
      <c r="C15" s="15">
        <v>13370</v>
      </c>
      <c r="D15" s="15">
        <v>15718</v>
      </c>
      <c r="E15" s="11"/>
    </row>
    <row r="16" spans="1:5" s="12" customFormat="1" ht="23.25">
      <c r="A16" s="18" t="s">
        <v>12</v>
      </c>
      <c r="B16" s="14">
        <f t="shared" si="0"/>
        <v>69447</v>
      </c>
      <c r="C16" s="19">
        <v>31949</v>
      </c>
      <c r="D16" s="15">
        <v>37498</v>
      </c>
    </row>
    <row r="17" spans="1:11" s="12" customFormat="1" ht="23.25">
      <c r="A17" s="1"/>
      <c r="B17" s="34" t="s">
        <v>14</v>
      </c>
      <c r="C17" s="34"/>
      <c r="D17" s="34"/>
    </row>
    <row r="18" spans="1:11" s="10" customFormat="1" ht="6" customHeight="1">
      <c r="A18" s="7"/>
      <c r="B18" s="20"/>
      <c r="C18" s="20"/>
      <c r="D18" s="20"/>
    </row>
    <row r="19" spans="1:11" s="10" customFormat="1" ht="23.25">
      <c r="A19" s="7" t="s">
        <v>4</v>
      </c>
      <c r="B19" s="21">
        <f t="shared" ref="B19:D19" si="1">B20+B25</f>
        <v>99.98</v>
      </c>
      <c r="C19" s="21">
        <f t="shared" si="1"/>
        <v>99.999999999999986</v>
      </c>
      <c r="D19" s="21">
        <f t="shared" si="1"/>
        <v>100</v>
      </c>
    </row>
    <row r="20" spans="1:11" s="10" customFormat="1" ht="23.25">
      <c r="A20" s="10" t="s">
        <v>5</v>
      </c>
      <c r="B20" s="21">
        <f>B21</f>
        <v>70.582550110830184</v>
      </c>
      <c r="C20" s="21">
        <f t="shared" ref="C20" si="2">C21+C24</f>
        <v>78.763461793928613</v>
      </c>
      <c r="D20" s="21">
        <f>D21</f>
        <v>62.658628592831725</v>
      </c>
    </row>
    <row r="21" spans="1:11" s="10" customFormat="1" ht="23.25">
      <c r="A21" s="12" t="s">
        <v>7</v>
      </c>
      <c r="B21" s="28">
        <f t="shared" ref="B21:D21" si="3">B22+B23</f>
        <v>70.582550110830184</v>
      </c>
      <c r="C21" s="28">
        <f t="shared" si="3"/>
        <v>78.763461793928613</v>
      </c>
      <c r="D21" s="28">
        <f t="shared" si="3"/>
        <v>62.658628592831725</v>
      </c>
    </row>
    <row r="22" spans="1:11" s="12" customFormat="1" ht="23.25">
      <c r="A22" s="12" t="s">
        <v>8</v>
      </c>
      <c r="B22" s="27">
        <f>B10/$B$7*100-0.02</f>
        <v>70.15866140646996</v>
      </c>
      <c r="C22" s="27">
        <f>C10/$C$7*100</f>
        <v>78.590307966450297</v>
      </c>
      <c r="D22" s="27">
        <f>D10/$D$7*100</f>
        <v>61.990671791533266</v>
      </c>
    </row>
    <row r="23" spans="1:11" s="12" customFormat="1" ht="23.25">
      <c r="A23" s="12" t="s">
        <v>9</v>
      </c>
      <c r="B23" s="27">
        <f>B11/$B$7*100</f>
        <v>0.42388870436022408</v>
      </c>
      <c r="C23" s="27">
        <f>C11/$C$7*100</f>
        <v>0.17315382747832142</v>
      </c>
      <c r="D23" s="27">
        <f>D11/$D$7*100</f>
        <v>0.66795680129845802</v>
      </c>
    </row>
    <row r="24" spans="1:11" s="12" customFormat="1" ht="23.25">
      <c r="A24" s="12" t="s">
        <v>13</v>
      </c>
      <c r="B24" s="27" t="s">
        <v>17</v>
      </c>
      <c r="C24" s="26">
        <f>C12/$C$7*100</f>
        <v>0</v>
      </c>
      <c r="D24" s="27" t="s">
        <v>17</v>
      </c>
    </row>
    <row r="25" spans="1:11" s="10" customFormat="1" ht="23.25">
      <c r="A25" s="10" t="s">
        <v>6</v>
      </c>
      <c r="B25" s="21">
        <f t="shared" ref="B25:D25" si="4">B26+B27+B28</f>
        <v>29.39744988916982</v>
      </c>
      <c r="C25" s="21">
        <f t="shared" si="4"/>
        <v>21.236538206071376</v>
      </c>
      <c r="D25" s="21">
        <f t="shared" si="4"/>
        <v>37.341371407168275</v>
      </c>
    </row>
    <row r="26" spans="1:11" s="12" customFormat="1" ht="23.25">
      <c r="A26" s="12" t="s">
        <v>10</v>
      </c>
      <c r="B26" s="27">
        <f>B14/$B$7*100</f>
        <v>7.1331250042366277</v>
      </c>
      <c r="C26" s="27">
        <f>C14/$C$7*100</f>
        <v>0.4768601439283931</v>
      </c>
      <c r="D26" s="27">
        <f>D14/$D$7*100</f>
        <v>13.612406695620379</v>
      </c>
    </row>
    <row r="27" spans="1:11" s="12" customFormat="1" ht="23.25">
      <c r="A27" s="12" t="s">
        <v>11</v>
      </c>
      <c r="B27" s="27">
        <f>B15/$B$7*100</f>
        <v>6.5725344522549021</v>
      </c>
      <c r="C27" s="27">
        <f>C15/$C$7*100</f>
        <v>6.1245150089554423</v>
      </c>
      <c r="D27" s="27">
        <f>D15/$D$7*100</f>
        <v>7.0086415239046493</v>
      </c>
    </row>
    <row r="28" spans="1:11" s="12" customFormat="1" ht="23.25">
      <c r="A28" s="18" t="s">
        <v>12</v>
      </c>
      <c r="B28" s="27">
        <f>B16/$B$7*100</f>
        <v>15.691790432678292</v>
      </c>
      <c r="C28" s="27">
        <f>C16/$C$7*100</f>
        <v>14.635163053187542</v>
      </c>
      <c r="D28" s="27">
        <f>D16/$D$7*100</f>
        <v>16.720323187643245</v>
      </c>
    </row>
    <row r="29" spans="1:11" ht="6.75" customHeight="1">
      <c r="A29" s="24"/>
      <c r="B29" s="25"/>
      <c r="C29" s="25"/>
      <c r="D29" s="25"/>
    </row>
    <row r="30" spans="1:11" ht="21" customHeight="1">
      <c r="A30" s="31" t="s">
        <v>18</v>
      </c>
      <c r="B30" s="22"/>
      <c r="C30" s="22"/>
      <c r="D30" s="22"/>
      <c r="E30" s="32"/>
      <c r="F30" s="32"/>
      <c r="G30" s="32"/>
      <c r="H30" s="32"/>
      <c r="I30" s="32"/>
      <c r="J30" s="32"/>
      <c r="K30" s="32"/>
    </row>
    <row r="31" spans="1:11" ht="24" customHeight="1">
      <c r="B31" s="22"/>
      <c r="C31" s="22"/>
      <c r="D31" s="22"/>
    </row>
    <row r="32" spans="1:11" ht="24" customHeight="1">
      <c r="B32" s="22"/>
      <c r="C32" s="22"/>
      <c r="D32" s="22"/>
    </row>
    <row r="33" spans="2:4" ht="24" customHeight="1">
      <c r="B33" s="22"/>
      <c r="C33" s="22"/>
      <c r="D33" s="22"/>
    </row>
    <row r="34" spans="2:4" ht="24" customHeight="1">
      <c r="B34" s="22"/>
      <c r="C34" s="22"/>
      <c r="D34" s="22"/>
    </row>
    <row r="35" spans="2:4" ht="24" customHeight="1">
      <c r="B35" s="22"/>
      <c r="C35" s="22"/>
      <c r="D35" s="22"/>
    </row>
    <row r="36" spans="2:4" ht="24" customHeight="1">
      <c r="B36" s="22"/>
      <c r="C36" s="22"/>
      <c r="D36" s="22"/>
    </row>
    <row r="37" spans="2:4" ht="24" customHeight="1">
      <c r="B37" s="22"/>
      <c r="C37" s="22"/>
      <c r="D37" s="22"/>
    </row>
    <row r="38" spans="2:4" ht="24" customHeight="1">
      <c r="B38" s="22"/>
      <c r="C38" s="22"/>
      <c r="D38" s="22"/>
    </row>
    <row r="39" spans="2:4" ht="24" customHeight="1">
      <c r="B39" s="22"/>
      <c r="C39" s="22"/>
      <c r="D39" s="22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  <ignoredErrors>
    <ignoredError sqref="B25:D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ตารางที่1ok</vt:lpstr>
      <vt:lpstr>ตารางที่1ok!Print_Area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2011-05-28T01:00:31Z</cp:lastPrinted>
  <dcterms:created xsi:type="dcterms:W3CDTF">2000-11-20T04:06:35Z</dcterms:created>
  <dcterms:modified xsi:type="dcterms:W3CDTF">2011-05-28T01:36:50Z</dcterms:modified>
</cp:coreProperties>
</file>