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 \New folder (2)\ตารางอัพโหลด\"/>
    </mc:Choice>
  </mc:AlternateContent>
  <bookViews>
    <workbookView xWindow="0" yWindow="0" windowWidth="19200" windowHeight="11640"/>
  </bookViews>
  <sheets>
    <sheet name="T-1.1 (2)" sheetId="1" r:id="rId1"/>
  </sheets>
  <definedNames>
    <definedName name="_xlnm.Print_Area" localSheetId="0">'T-1.1 (2)'!$A$1:$R$37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3" i="1" l="1"/>
  <c r="M33" i="1"/>
  <c r="L33" i="1"/>
  <c r="K33" i="1"/>
  <c r="J33" i="1"/>
  <c r="O32" i="1"/>
  <c r="M32" i="1"/>
  <c r="L32" i="1"/>
  <c r="K32" i="1"/>
  <c r="J32" i="1"/>
  <c r="O31" i="1"/>
  <c r="M31" i="1"/>
  <c r="L31" i="1"/>
  <c r="K31" i="1"/>
  <c r="J31" i="1"/>
  <c r="O30" i="1"/>
  <c r="M30" i="1"/>
  <c r="L30" i="1"/>
  <c r="K30" i="1"/>
  <c r="J30" i="1"/>
  <c r="O29" i="1"/>
  <c r="M29" i="1"/>
  <c r="L29" i="1"/>
  <c r="K29" i="1"/>
  <c r="J29" i="1"/>
  <c r="O28" i="1"/>
  <c r="M28" i="1"/>
  <c r="L28" i="1"/>
  <c r="K28" i="1"/>
  <c r="J28" i="1"/>
  <c r="O27" i="1"/>
  <c r="M27" i="1"/>
  <c r="L27" i="1"/>
  <c r="K27" i="1"/>
  <c r="J27" i="1"/>
  <c r="O26" i="1"/>
  <c r="M26" i="1"/>
  <c r="L26" i="1"/>
  <c r="K26" i="1"/>
  <c r="J26" i="1"/>
  <c r="O25" i="1"/>
  <c r="M25" i="1"/>
  <c r="L25" i="1"/>
  <c r="K25" i="1"/>
  <c r="J25" i="1"/>
  <c r="O24" i="1"/>
  <c r="M24" i="1"/>
  <c r="L24" i="1"/>
  <c r="K24" i="1"/>
  <c r="J24" i="1"/>
  <c r="O23" i="1"/>
  <c r="M23" i="1"/>
  <c r="L23" i="1"/>
  <c r="K23" i="1"/>
  <c r="J23" i="1"/>
  <c r="O22" i="1"/>
  <c r="M22" i="1"/>
  <c r="L22" i="1"/>
  <c r="K22" i="1"/>
  <c r="J22" i="1"/>
  <c r="O21" i="1"/>
  <c r="M21" i="1"/>
  <c r="L21" i="1"/>
  <c r="K21" i="1"/>
  <c r="J21" i="1"/>
  <c r="O20" i="1"/>
  <c r="M20" i="1"/>
  <c r="L20" i="1"/>
  <c r="K20" i="1"/>
  <c r="J20" i="1"/>
  <c r="O19" i="1"/>
  <c r="M19" i="1"/>
  <c r="L19" i="1"/>
  <c r="K19" i="1"/>
  <c r="J19" i="1"/>
  <c r="O18" i="1"/>
  <c r="M18" i="1"/>
  <c r="L18" i="1"/>
  <c r="K18" i="1"/>
  <c r="J18" i="1"/>
  <c r="O17" i="1"/>
  <c r="M17" i="1"/>
  <c r="L17" i="1"/>
  <c r="K17" i="1"/>
  <c r="J17" i="1"/>
  <c r="O16" i="1"/>
  <c r="M16" i="1"/>
  <c r="L16" i="1"/>
  <c r="K16" i="1"/>
  <c r="J16" i="1"/>
  <c r="O15" i="1"/>
  <c r="M15" i="1"/>
  <c r="L15" i="1"/>
  <c r="K15" i="1"/>
  <c r="J15" i="1"/>
  <c r="O14" i="1"/>
  <c r="M14" i="1"/>
  <c r="L14" i="1"/>
  <c r="K14" i="1"/>
  <c r="J14" i="1"/>
  <c r="O13" i="1"/>
  <c r="M13" i="1"/>
  <c r="L13" i="1"/>
  <c r="K13" i="1"/>
  <c r="J13" i="1"/>
  <c r="O12" i="1"/>
  <c r="M12" i="1"/>
  <c r="L12" i="1"/>
  <c r="K12" i="1"/>
  <c r="J12" i="1"/>
  <c r="O11" i="1"/>
  <c r="M11" i="1"/>
  <c r="L11" i="1"/>
  <c r="K11" i="1"/>
  <c r="J11" i="1"/>
  <c r="O10" i="1"/>
  <c r="M10" i="1"/>
  <c r="L10" i="1"/>
  <c r="K10" i="1"/>
  <c r="J10" i="1"/>
</calcChain>
</file>

<file path=xl/sharedStrings.xml><?xml version="1.0" encoding="utf-8"?>
<sst xmlns="http://schemas.openxmlformats.org/spreadsheetml/2006/main" count="75" uniqueCount="71">
  <si>
    <t>ตาราง</t>
  </si>
  <si>
    <t>ประชากรจากการทะเบียน อัตราการเปลี่ยนแปลง และความหนาแน่นของประชากร เป็นรายอำเภอ พ.ศ. 2555 - 2559</t>
  </si>
  <si>
    <t>Table</t>
  </si>
  <si>
    <t>Population from Registration Record, Percentage Change and Density by District: 2012 - 2016</t>
  </si>
  <si>
    <t>อำเภอ</t>
  </si>
  <si>
    <t>ประชากร</t>
  </si>
  <si>
    <t>อัตราการเปลี่ยนแปลง</t>
  </si>
  <si>
    <t>ความหนาแน่น</t>
  </si>
  <si>
    <t>District</t>
  </si>
  <si>
    <t>Population</t>
  </si>
  <si>
    <t>Percentage  change (%)</t>
  </si>
  <si>
    <t>พื้นที่</t>
  </si>
  <si>
    <t>ของประชากร</t>
  </si>
  <si>
    <t>(ต่อ ตร. กม.)</t>
  </si>
  <si>
    <t>Population density</t>
  </si>
  <si>
    <t xml:space="preserve"> (2012)</t>
  </si>
  <si>
    <t xml:space="preserve"> (2013)</t>
  </si>
  <si>
    <t xml:space="preserve"> (2014)</t>
  </si>
  <si>
    <t xml:space="preserve"> (2015)</t>
  </si>
  <si>
    <t xml:space="preserve"> (2016)</t>
  </si>
  <si>
    <t>(per sq. km.)</t>
  </si>
  <si>
    <t>รวมยอด</t>
  </si>
  <si>
    <t>Total</t>
  </si>
  <si>
    <t>อำเภอเมืองบุรีรัมย์</t>
  </si>
  <si>
    <t>Mueang Buri Ram district</t>
  </si>
  <si>
    <t>อำเภอคูเมือง</t>
  </si>
  <si>
    <t>Khu Mueang district</t>
  </si>
  <si>
    <t>อำเภอกระสัง</t>
  </si>
  <si>
    <t>Krasang district</t>
  </si>
  <si>
    <t>อำเภอนางรอง</t>
  </si>
  <si>
    <t>Nang Rong district</t>
  </si>
  <si>
    <t>อำเภอหนองกี่</t>
  </si>
  <si>
    <t>Nong Ki district</t>
  </si>
  <si>
    <t>อำเภอละหานทราย</t>
  </si>
  <si>
    <t>Lahan Sai district</t>
  </si>
  <si>
    <t>อำเภอประโคนชัย</t>
  </si>
  <si>
    <t>Prakhon Chai district</t>
  </si>
  <si>
    <t>อำเภอบ้านกรวด</t>
  </si>
  <si>
    <t>Ban Kruat district</t>
  </si>
  <si>
    <t>อำเภอพุทไธสง</t>
  </si>
  <si>
    <t>Phutthaisong district</t>
  </si>
  <si>
    <t>อำเภอลำปลายมาศ</t>
  </si>
  <si>
    <t>Lam Plai Mat district</t>
  </si>
  <si>
    <t>อำเภอสตึก</t>
  </si>
  <si>
    <t>Satuek district</t>
  </si>
  <si>
    <t>อำเภอปะคำ</t>
  </si>
  <si>
    <t>Pakham district</t>
  </si>
  <si>
    <t>อำเภอนาโพธิ์</t>
  </si>
  <si>
    <t>Na Pho district</t>
  </si>
  <si>
    <t>อำเภอหนองหงส์</t>
  </si>
  <si>
    <t>Nong Hong district</t>
  </si>
  <si>
    <t>อำเภอพลับพลาชัย</t>
  </si>
  <si>
    <t>Phlapphla Chai district</t>
  </si>
  <si>
    <t>อำเภอห้วยราช</t>
  </si>
  <si>
    <t>Huai Rat district</t>
  </si>
  <si>
    <t>อำเภอโนนสุวรรณ</t>
  </si>
  <si>
    <t>Non Suwan district</t>
  </si>
  <si>
    <t>อำเภอชำนิ</t>
  </si>
  <si>
    <t>Chamni district</t>
  </si>
  <si>
    <t>อำเภอบ้านใหม่ไชยพจน์</t>
  </si>
  <si>
    <t>Ban Mai Chaiyaphot district</t>
  </si>
  <si>
    <t>อำเภอโนนดินแดง</t>
  </si>
  <si>
    <t>Non Din Daeng district</t>
  </si>
  <si>
    <t>อำเภอบ้านด่าน</t>
  </si>
  <si>
    <t>Ban Dan district</t>
  </si>
  <si>
    <t>อำเภอแคนดง</t>
  </si>
  <si>
    <t>Khaen Dong  district</t>
  </si>
  <si>
    <t>อำเภอเฉลิมพระเกียรติ</t>
  </si>
  <si>
    <t>Chaloem Phra Kiat district</t>
  </si>
  <si>
    <t xml:space="preserve">           ที่มา:   กรมการปกครอง  กระทรวงมหาดไทย</t>
  </si>
  <si>
    <t xml:space="preserve">    Source:   Department of Provincial Administration,  Ministry of Interior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</si>
</sst>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4"/>
      <name val="Cordia New"/>
      <charset val="222"/>
    </font>
    <font>
      <b/>
      <sz val="14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0" xfId="0" applyFont="1" applyBorder="1"/>
    <xf numFmtId="0" fontId="5" fillId="0" borderId="1" xfId="0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right" vertical="center" indent="1"/>
    </xf>
    <xf numFmtId="3" fontId="5" fillId="0" borderId="7" xfId="0" applyNumberFormat="1" applyFont="1" applyBorder="1" applyAlignment="1">
      <alignment horizontal="right" vertical="center" indent="1"/>
    </xf>
    <xf numFmtId="3" fontId="5" fillId="0" borderId="3" xfId="0" applyNumberFormat="1" applyFont="1" applyBorder="1" applyAlignment="1">
      <alignment horizontal="right" vertical="center" indent="1"/>
    </xf>
    <xf numFmtId="2" fontId="5" fillId="0" borderId="10" xfId="0" applyNumberFormat="1" applyFont="1" applyBorder="1" applyAlignment="1">
      <alignment horizontal="right" vertical="center" indent="2"/>
    </xf>
    <xf numFmtId="2" fontId="5" fillId="0" borderId="6" xfId="0" applyNumberFormat="1" applyFont="1" applyBorder="1" applyAlignment="1">
      <alignment horizontal="right" vertical="center" indent="2"/>
    </xf>
    <xf numFmtId="2" fontId="5" fillId="0" borderId="0" xfId="0" applyNumberFormat="1" applyFont="1" applyAlignment="1">
      <alignment horizontal="center"/>
    </xf>
    <xf numFmtId="2" fontId="5" fillId="0" borderId="2" xfId="0" applyNumberFormat="1" applyFont="1" applyBorder="1" applyAlignment="1">
      <alignment horizontal="right" vertical="center" indent="4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/>
    <xf numFmtId="0" fontId="5" fillId="0" borderId="0" xfId="0" applyFont="1"/>
    <xf numFmtId="3" fontId="4" fillId="0" borderId="10" xfId="0" applyNumberFormat="1" applyFont="1" applyBorder="1" applyAlignment="1">
      <alignment horizontal="right" vertical="center" indent="1"/>
    </xf>
    <xf numFmtId="3" fontId="4" fillId="0" borderId="7" xfId="0" applyNumberFormat="1" applyFont="1" applyBorder="1" applyAlignment="1">
      <alignment horizontal="right" vertical="center" indent="1"/>
    </xf>
    <xf numFmtId="3" fontId="4" fillId="0" borderId="3" xfId="0" applyNumberFormat="1" applyFont="1" applyBorder="1" applyAlignment="1">
      <alignment horizontal="right" vertical="center" indent="1"/>
    </xf>
    <xf numFmtId="2" fontId="4" fillId="0" borderId="10" xfId="0" applyNumberFormat="1" applyFont="1" applyBorder="1" applyAlignment="1">
      <alignment horizontal="right" vertical="center" indent="2"/>
    </xf>
    <xf numFmtId="2" fontId="4" fillId="0" borderId="7" xfId="0" applyNumberFormat="1" applyFont="1" applyBorder="1" applyAlignment="1">
      <alignment horizontal="right" vertical="center" indent="2"/>
    </xf>
    <xf numFmtId="2" fontId="4" fillId="0" borderId="0" xfId="0" applyNumberFormat="1" applyFont="1" applyAlignment="1">
      <alignment horizontal="center"/>
    </xf>
    <xf numFmtId="2" fontId="4" fillId="0" borderId="3" xfId="0" applyNumberFormat="1" applyFont="1" applyBorder="1" applyAlignment="1">
      <alignment horizontal="right" vertical="center" indent="4"/>
    </xf>
    <xf numFmtId="0" fontId="4" fillId="0" borderId="0" xfId="0" applyFont="1" applyAlignment="1">
      <alignment horizontal="left" indent="1"/>
    </xf>
    <xf numFmtId="0" fontId="4" fillId="0" borderId="0" xfId="0" applyFont="1" applyBorder="1" applyAlignment="1">
      <alignment vertical="center"/>
    </xf>
    <xf numFmtId="0" fontId="4" fillId="0" borderId="0" xfId="0" applyFont="1" applyAlignment="1"/>
    <xf numFmtId="0" fontId="4" fillId="0" borderId="3" xfId="0" applyFont="1" applyBorder="1" applyAlignment="1"/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4" xfId="0" applyFont="1" applyBorder="1"/>
    <xf numFmtId="0" fontId="3" fillId="0" borderId="9" xfId="0" applyFont="1" applyBorder="1"/>
    <xf numFmtId="0" fontId="3" fillId="0" borderId="5" xfId="0" applyFont="1" applyBorder="1"/>
    <xf numFmtId="0" fontId="3" fillId="0" borderId="8" xfId="0" applyFont="1" applyBorder="1"/>
    <xf numFmtId="0" fontId="6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1352550</xdr:colOff>
      <xdr:row>1</xdr:row>
      <xdr:rowOff>47625</xdr:rowOff>
    </xdr:from>
    <xdr:to>
      <xdr:col>18</xdr:col>
      <xdr:colOff>0</xdr:colOff>
      <xdr:row>37</xdr:row>
      <xdr:rowOff>104775</xdr:rowOff>
    </xdr:to>
    <xdr:grpSp>
      <xdr:nvGrpSpPr>
        <xdr:cNvPr id="2" name="Group 203"/>
        <xdr:cNvGrpSpPr>
          <a:grpSpLocks/>
        </xdr:cNvGrpSpPr>
      </xdr:nvGrpSpPr>
      <xdr:grpSpPr bwMode="auto">
        <a:xfrm>
          <a:off x="9801225" y="190500"/>
          <a:ext cx="571500" cy="7353300"/>
          <a:chOff x="996" y="0"/>
          <a:chExt cx="62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0" y="160"/>
            <a:ext cx="50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66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3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7"/>
  <sheetViews>
    <sheetView showGridLines="0" tabSelected="1" workbookViewId="0">
      <selection activeCell="T21" sqref="T21"/>
    </sheetView>
  </sheetViews>
  <sheetFormatPr defaultRowHeight="18.75" x14ac:dyDescent="0.3"/>
  <cols>
    <col min="1" max="1" width="1.5703125" style="5" customWidth="1"/>
    <col min="2" max="2" width="5.85546875" style="5" customWidth="1"/>
    <col min="3" max="3" width="4.7109375" style="5" customWidth="1"/>
    <col min="4" max="4" width="6.42578125" style="5" customWidth="1"/>
    <col min="5" max="5" width="11.140625" style="5" customWidth="1"/>
    <col min="6" max="6" width="11" style="5" customWidth="1"/>
    <col min="7" max="9" width="10.7109375" style="5" customWidth="1"/>
    <col min="10" max="10" width="8.85546875" style="5" customWidth="1"/>
    <col min="11" max="11" width="8.7109375" style="5" customWidth="1"/>
    <col min="12" max="12" width="8.85546875" style="5" customWidth="1"/>
    <col min="13" max="13" width="9.42578125" style="5" customWidth="1"/>
    <col min="14" max="14" width="9.42578125" style="5" hidden="1" customWidth="1"/>
    <col min="15" max="15" width="18" style="5" customWidth="1"/>
    <col min="16" max="16" width="23.140625" style="5" customWidth="1"/>
    <col min="17" max="17" width="4.42578125" style="5" customWidth="1"/>
    <col min="18" max="18" width="1.28515625" style="5" customWidth="1"/>
    <col min="19" max="16384" width="9.140625" style="5"/>
  </cols>
  <sheetData>
    <row r="1" spans="1:17" s="1" customFormat="1" ht="11.25" customHeight="1" x14ac:dyDescent="0.3">
      <c r="B1" s="2"/>
      <c r="C1" s="3"/>
      <c r="D1" s="2"/>
    </row>
    <row r="2" spans="1:17" s="1" customFormat="1" ht="19.5" x14ac:dyDescent="0.3">
      <c r="B2" s="2" t="s">
        <v>0</v>
      </c>
      <c r="C2" s="3">
        <v>1.1000000000000001</v>
      </c>
      <c r="D2" s="2" t="s">
        <v>1</v>
      </c>
    </row>
    <row r="3" spans="1:17" s="1" customFormat="1" ht="19.5" x14ac:dyDescent="0.3">
      <c r="B3" s="2" t="s">
        <v>2</v>
      </c>
      <c r="C3" s="3">
        <v>1.1000000000000001</v>
      </c>
      <c r="D3" s="2" t="s">
        <v>3</v>
      </c>
    </row>
    <row r="4" spans="1:17" ht="3" customHeigh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7" s="11" customFormat="1" ht="18" customHeight="1" x14ac:dyDescent="0.3">
      <c r="A5" s="6" t="s">
        <v>4</v>
      </c>
      <c r="B5" s="6"/>
      <c r="C5" s="6"/>
      <c r="D5" s="7"/>
      <c r="E5" s="8" t="s">
        <v>5</v>
      </c>
      <c r="F5" s="8"/>
      <c r="G5" s="8"/>
      <c r="H5" s="8"/>
      <c r="I5" s="9"/>
      <c r="J5" s="8" t="s">
        <v>6</v>
      </c>
      <c r="K5" s="8"/>
      <c r="L5" s="8"/>
      <c r="M5" s="9"/>
      <c r="N5" s="10"/>
      <c r="O5" s="10" t="s">
        <v>7</v>
      </c>
      <c r="P5" s="8" t="s">
        <v>8</v>
      </c>
    </row>
    <row r="6" spans="1:17" s="11" customFormat="1" ht="18" customHeight="1" x14ac:dyDescent="0.3">
      <c r="A6" s="12"/>
      <c r="B6" s="12"/>
      <c r="C6" s="12"/>
      <c r="D6" s="13"/>
      <c r="E6" s="14" t="s">
        <v>9</v>
      </c>
      <c r="F6" s="14"/>
      <c r="G6" s="14"/>
      <c r="H6" s="14"/>
      <c r="I6" s="15"/>
      <c r="J6" s="14" t="s">
        <v>10</v>
      </c>
      <c r="K6" s="14"/>
      <c r="L6" s="14"/>
      <c r="M6" s="15"/>
      <c r="N6" s="16" t="s">
        <v>11</v>
      </c>
      <c r="O6" s="16" t="s">
        <v>12</v>
      </c>
      <c r="P6" s="17"/>
    </row>
    <row r="7" spans="1:17" s="11" customFormat="1" ht="18" customHeight="1" x14ac:dyDescent="0.3">
      <c r="A7" s="12"/>
      <c r="B7" s="12"/>
      <c r="C7" s="12"/>
      <c r="D7" s="13"/>
      <c r="E7" s="18"/>
      <c r="F7" s="19"/>
      <c r="G7" s="19"/>
      <c r="H7" s="19"/>
      <c r="I7" s="19"/>
      <c r="J7" s="19"/>
      <c r="K7" s="19"/>
      <c r="L7" s="19"/>
      <c r="M7" s="19"/>
      <c r="N7" s="20"/>
      <c r="O7" s="21" t="s">
        <v>13</v>
      </c>
      <c r="P7" s="17"/>
    </row>
    <row r="8" spans="1:17" s="11" customFormat="1" ht="18" customHeight="1" x14ac:dyDescent="0.3">
      <c r="A8" s="12"/>
      <c r="B8" s="12"/>
      <c r="C8" s="12"/>
      <c r="D8" s="13"/>
      <c r="E8" s="22">
        <v>2555</v>
      </c>
      <c r="F8" s="21">
        <v>2556</v>
      </c>
      <c r="G8" s="22">
        <v>2557</v>
      </c>
      <c r="H8" s="21">
        <v>2558</v>
      </c>
      <c r="I8" s="22">
        <v>2559</v>
      </c>
      <c r="J8" s="21">
        <v>2556</v>
      </c>
      <c r="K8" s="22">
        <v>2557</v>
      </c>
      <c r="L8" s="21">
        <v>2558</v>
      </c>
      <c r="M8" s="16">
        <v>2559</v>
      </c>
      <c r="N8" s="16"/>
      <c r="O8" s="21" t="s">
        <v>14</v>
      </c>
      <c r="P8" s="17"/>
    </row>
    <row r="9" spans="1:17" s="11" customFormat="1" ht="18" customHeight="1" x14ac:dyDescent="0.3">
      <c r="A9" s="23"/>
      <c r="B9" s="23"/>
      <c r="C9" s="23"/>
      <c r="D9" s="24"/>
      <c r="E9" s="25" t="s">
        <v>15</v>
      </c>
      <c r="F9" s="25" t="s">
        <v>16</v>
      </c>
      <c r="G9" s="25" t="s">
        <v>17</v>
      </c>
      <c r="H9" s="25" t="s">
        <v>18</v>
      </c>
      <c r="I9" s="25" t="s">
        <v>19</v>
      </c>
      <c r="J9" s="25" t="s">
        <v>16</v>
      </c>
      <c r="K9" s="25" t="s">
        <v>17</v>
      </c>
      <c r="L9" s="25" t="s">
        <v>18</v>
      </c>
      <c r="M9" s="26" t="s">
        <v>19</v>
      </c>
      <c r="N9" s="27"/>
      <c r="O9" s="16" t="s">
        <v>20</v>
      </c>
      <c r="P9" s="14"/>
      <c r="Q9" s="28"/>
    </row>
    <row r="10" spans="1:17" s="39" customFormat="1" ht="21" customHeight="1" x14ac:dyDescent="0.3">
      <c r="A10" s="29" t="s">
        <v>21</v>
      </c>
      <c r="B10" s="29"/>
      <c r="C10" s="29"/>
      <c r="D10" s="29"/>
      <c r="E10" s="30">
        <v>1566740</v>
      </c>
      <c r="F10" s="31">
        <v>1573438</v>
      </c>
      <c r="G10" s="32">
        <v>1579248</v>
      </c>
      <c r="H10" s="30">
        <v>1584661</v>
      </c>
      <c r="I10" s="30">
        <v>1587897</v>
      </c>
      <c r="J10" s="33">
        <f t="shared" ref="J10:M33" si="0">((F10-E10)/F10)*100</f>
        <v>0.42569201964106629</v>
      </c>
      <c r="K10" s="33">
        <f t="shared" si="0"/>
        <v>0.36789661915038041</v>
      </c>
      <c r="L10" s="33">
        <f t="shared" si="0"/>
        <v>0.34158725430865022</v>
      </c>
      <c r="M10" s="34">
        <f t="shared" si="0"/>
        <v>0.20379155574952279</v>
      </c>
      <c r="N10" s="35">
        <v>10393.855</v>
      </c>
      <c r="O10" s="36">
        <f t="shared" ref="O10:O33" si="1">I10/N10</f>
        <v>152.77267192971232</v>
      </c>
      <c r="P10" s="37" t="s">
        <v>22</v>
      </c>
      <c r="Q10" s="38"/>
    </row>
    <row r="11" spans="1:17" s="11" customFormat="1" ht="17.100000000000001" customHeight="1" x14ac:dyDescent="0.3">
      <c r="A11" s="18" t="s">
        <v>23</v>
      </c>
      <c r="E11" s="40">
        <v>214142</v>
      </c>
      <c r="F11" s="41">
        <v>215379</v>
      </c>
      <c r="G11" s="42">
        <v>217715</v>
      </c>
      <c r="H11" s="40">
        <v>218802</v>
      </c>
      <c r="I11" s="40">
        <v>219708</v>
      </c>
      <c r="J11" s="43">
        <f t="shared" si="0"/>
        <v>0.57433640234191818</v>
      </c>
      <c r="K11" s="43">
        <f t="shared" si="0"/>
        <v>1.0729623590473785</v>
      </c>
      <c r="L11" s="43">
        <f t="shared" si="0"/>
        <v>0.49679619016279564</v>
      </c>
      <c r="M11" s="44">
        <f t="shared" si="0"/>
        <v>0.41236550330438582</v>
      </c>
      <c r="N11" s="45">
        <v>718.23500000000001</v>
      </c>
      <c r="O11" s="46">
        <f t="shared" si="1"/>
        <v>305.89987956588027</v>
      </c>
      <c r="P11" s="47" t="s">
        <v>24</v>
      </c>
    </row>
    <row r="12" spans="1:17" s="11" customFormat="1" ht="17.100000000000001" customHeight="1" x14ac:dyDescent="0.3">
      <c r="A12" s="48" t="s">
        <v>25</v>
      </c>
      <c r="B12" s="49"/>
      <c r="C12" s="49"/>
      <c r="D12" s="50"/>
      <c r="E12" s="40">
        <v>66927</v>
      </c>
      <c r="F12" s="41">
        <v>67219</v>
      </c>
      <c r="G12" s="42">
        <v>67420</v>
      </c>
      <c r="H12" s="40">
        <v>67633</v>
      </c>
      <c r="I12" s="40">
        <v>67835</v>
      </c>
      <c r="J12" s="43">
        <f t="shared" si="0"/>
        <v>0.43440098781594488</v>
      </c>
      <c r="K12" s="43">
        <f t="shared" si="0"/>
        <v>0.29813111836250372</v>
      </c>
      <c r="L12" s="43">
        <f t="shared" si="0"/>
        <v>0.31493501692960535</v>
      </c>
      <c r="M12" s="44">
        <f t="shared" si="0"/>
        <v>0.29778138129284293</v>
      </c>
      <c r="N12" s="45">
        <v>442</v>
      </c>
      <c r="O12" s="46">
        <f t="shared" si="1"/>
        <v>153.47285067873304</v>
      </c>
      <c r="P12" s="51" t="s">
        <v>26</v>
      </c>
    </row>
    <row r="13" spans="1:17" s="11" customFormat="1" ht="17.100000000000001" customHeight="1" x14ac:dyDescent="0.3">
      <c r="A13" s="48" t="s">
        <v>27</v>
      </c>
      <c r="B13" s="49"/>
      <c r="C13" s="49"/>
      <c r="D13" s="50"/>
      <c r="E13" s="40">
        <v>104335</v>
      </c>
      <c r="F13" s="41">
        <v>104709</v>
      </c>
      <c r="G13" s="42">
        <v>104949</v>
      </c>
      <c r="H13" s="40">
        <v>105290</v>
      </c>
      <c r="I13" s="40">
        <v>105564</v>
      </c>
      <c r="J13" s="43">
        <f t="shared" si="0"/>
        <v>0.35718037608992542</v>
      </c>
      <c r="K13" s="43">
        <f t="shared" si="0"/>
        <v>0.22868250292999459</v>
      </c>
      <c r="L13" s="43">
        <f t="shared" si="0"/>
        <v>0.32386741380947859</v>
      </c>
      <c r="M13" s="44">
        <f t="shared" si="0"/>
        <v>0.25955818271380393</v>
      </c>
      <c r="N13" s="45">
        <v>652.70000000000005</v>
      </c>
      <c r="O13" s="46">
        <f t="shared" si="1"/>
        <v>161.73433430366171</v>
      </c>
      <c r="P13" s="51" t="s">
        <v>28</v>
      </c>
    </row>
    <row r="14" spans="1:17" s="11" customFormat="1" ht="17.100000000000001" customHeight="1" x14ac:dyDescent="0.3">
      <c r="A14" s="48" t="s">
        <v>29</v>
      </c>
      <c r="B14" s="49"/>
      <c r="C14" s="49"/>
      <c r="D14" s="50"/>
      <c r="E14" s="40">
        <v>111720</v>
      </c>
      <c r="F14" s="41">
        <v>112198</v>
      </c>
      <c r="G14" s="42">
        <v>112641</v>
      </c>
      <c r="H14" s="40">
        <v>113005</v>
      </c>
      <c r="I14" s="40">
        <v>113230</v>
      </c>
      <c r="J14" s="43">
        <f t="shared" si="0"/>
        <v>0.42603254959981457</v>
      </c>
      <c r="K14" s="43">
        <f t="shared" si="0"/>
        <v>0.39328486075230157</v>
      </c>
      <c r="L14" s="43">
        <f t="shared" si="0"/>
        <v>0.32210964116632007</v>
      </c>
      <c r="M14" s="44">
        <f t="shared" si="0"/>
        <v>0.19871058906650182</v>
      </c>
      <c r="N14" s="45">
        <v>914</v>
      </c>
      <c r="O14" s="46">
        <f t="shared" si="1"/>
        <v>123.88402625820569</v>
      </c>
      <c r="P14" s="51" t="s">
        <v>30</v>
      </c>
    </row>
    <row r="15" spans="1:17" s="11" customFormat="1" ht="17.100000000000001" customHeight="1" x14ac:dyDescent="0.3">
      <c r="A15" s="48" t="s">
        <v>31</v>
      </c>
      <c r="B15" s="49"/>
      <c r="C15" s="49"/>
      <c r="D15" s="50"/>
      <c r="E15" s="40">
        <v>69631</v>
      </c>
      <c r="F15" s="41">
        <v>69823</v>
      </c>
      <c r="G15" s="42">
        <v>69992</v>
      </c>
      <c r="H15" s="40">
        <v>70258</v>
      </c>
      <c r="I15" s="40">
        <v>70428</v>
      </c>
      <c r="J15" s="43">
        <f t="shared" si="0"/>
        <v>0.27498102344499664</v>
      </c>
      <c r="K15" s="43">
        <f t="shared" si="0"/>
        <v>0.24145616641901932</v>
      </c>
      <c r="L15" s="43">
        <f t="shared" si="0"/>
        <v>0.3786045717213698</v>
      </c>
      <c r="M15" s="44">
        <f t="shared" si="0"/>
        <v>0.24138126881354005</v>
      </c>
      <c r="N15" s="45">
        <v>385</v>
      </c>
      <c r="O15" s="46">
        <f t="shared" si="1"/>
        <v>182.92987012987012</v>
      </c>
      <c r="P15" s="51" t="s">
        <v>32</v>
      </c>
    </row>
    <row r="16" spans="1:17" s="11" customFormat="1" ht="17.100000000000001" customHeight="1" x14ac:dyDescent="0.3">
      <c r="A16" s="48" t="s">
        <v>33</v>
      </c>
      <c r="B16" s="49"/>
      <c r="C16" s="49"/>
      <c r="D16" s="50"/>
      <c r="E16" s="40">
        <v>72161</v>
      </c>
      <c r="F16" s="41">
        <v>72744</v>
      </c>
      <c r="G16" s="42">
        <v>72950</v>
      </c>
      <c r="H16" s="40">
        <v>73339</v>
      </c>
      <c r="I16" s="40">
        <v>73605</v>
      </c>
      <c r="J16" s="43">
        <f t="shared" si="0"/>
        <v>0.80144066864621144</v>
      </c>
      <c r="K16" s="43">
        <f t="shared" si="0"/>
        <v>0.28238519533927348</v>
      </c>
      <c r="L16" s="43">
        <f t="shared" si="0"/>
        <v>0.53041355895226272</v>
      </c>
      <c r="M16" s="44">
        <f t="shared" si="0"/>
        <v>0.36138849262957679</v>
      </c>
      <c r="N16" s="45">
        <v>669</v>
      </c>
      <c r="O16" s="46">
        <f t="shared" si="1"/>
        <v>110.02242152466367</v>
      </c>
      <c r="P16" s="51" t="s">
        <v>34</v>
      </c>
    </row>
    <row r="17" spans="1:16" s="11" customFormat="1" ht="17.100000000000001" customHeight="1" x14ac:dyDescent="0.3">
      <c r="A17" s="48" t="s">
        <v>35</v>
      </c>
      <c r="B17" s="49"/>
      <c r="C17" s="49"/>
      <c r="D17" s="50"/>
      <c r="E17" s="40">
        <v>134999</v>
      </c>
      <c r="F17" s="41">
        <v>135516</v>
      </c>
      <c r="G17" s="42">
        <v>135835</v>
      </c>
      <c r="H17" s="40">
        <v>136232</v>
      </c>
      <c r="I17" s="40">
        <v>136556</v>
      </c>
      <c r="J17" s="43">
        <f t="shared" si="0"/>
        <v>0.38150476696478641</v>
      </c>
      <c r="K17" s="43">
        <f t="shared" si="0"/>
        <v>0.23484374424853682</v>
      </c>
      <c r="L17" s="43">
        <f t="shared" si="0"/>
        <v>0.29141464560455693</v>
      </c>
      <c r="M17" s="44">
        <f t="shared" si="0"/>
        <v>0.23726529775330266</v>
      </c>
      <c r="N17" s="45">
        <v>890.12099999999998</v>
      </c>
      <c r="O17" s="46">
        <f t="shared" si="1"/>
        <v>153.41285061244483</v>
      </c>
      <c r="P17" s="51" t="s">
        <v>36</v>
      </c>
    </row>
    <row r="18" spans="1:16" s="11" customFormat="1" ht="17.100000000000001" customHeight="1" x14ac:dyDescent="0.3">
      <c r="A18" s="48" t="s">
        <v>37</v>
      </c>
      <c r="B18" s="49"/>
      <c r="C18" s="49"/>
      <c r="D18" s="50"/>
      <c r="E18" s="40">
        <v>75086</v>
      </c>
      <c r="F18" s="41">
        <v>75655</v>
      </c>
      <c r="G18" s="42">
        <v>76052</v>
      </c>
      <c r="H18" s="40">
        <v>76512</v>
      </c>
      <c r="I18" s="40">
        <v>76681</v>
      </c>
      <c r="J18" s="43">
        <f t="shared" si="0"/>
        <v>0.75209834115392238</v>
      </c>
      <c r="K18" s="43">
        <f t="shared" si="0"/>
        <v>0.52201125545679272</v>
      </c>
      <c r="L18" s="43">
        <f t="shared" si="0"/>
        <v>0.60121288163948139</v>
      </c>
      <c r="M18" s="44">
        <f t="shared" si="0"/>
        <v>0.22039357859182845</v>
      </c>
      <c r="N18" s="45">
        <v>583</v>
      </c>
      <c r="O18" s="46">
        <f t="shared" si="1"/>
        <v>131.52830188679246</v>
      </c>
      <c r="P18" s="51" t="s">
        <v>38</v>
      </c>
    </row>
    <row r="19" spans="1:16" s="11" customFormat="1" ht="17.100000000000001" customHeight="1" x14ac:dyDescent="0.3">
      <c r="A19" s="48" t="s">
        <v>39</v>
      </c>
      <c r="B19" s="49"/>
      <c r="C19" s="49"/>
      <c r="D19" s="50"/>
      <c r="E19" s="40">
        <v>46652</v>
      </c>
      <c r="F19" s="41">
        <v>46695</v>
      </c>
      <c r="G19" s="42">
        <v>46738</v>
      </c>
      <c r="H19" s="40">
        <v>46639</v>
      </c>
      <c r="I19" s="40">
        <v>46557</v>
      </c>
      <c r="J19" s="43">
        <f t="shared" si="0"/>
        <v>9.2086947210622119E-2</v>
      </c>
      <c r="K19" s="43">
        <f t="shared" si="0"/>
        <v>9.2002225170097138E-2</v>
      </c>
      <c r="L19" s="43">
        <f t="shared" si="0"/>
        <v>-0.21226870215913721</v>
      </c>
      <c r="M19" s="44">
        <f t="shared" si="0"/>
        <v>-0.17612818695362673</v>
      </c>
      <c r="N19" s="45">
        <v>329</v>
      </c>
      <c r="O19" s="46">
        <f t="shared" si="1"/>
        <v>141.51063829787233</v>
      </c>
      <c r="P19" s="51" t="s">
        <v>40</v>
      </c>
    </row>
    <row r="20" spans="1:16" s="11" customFormat="1" ht="17.100000000000001" customHeight="1" x14ac:dyDescent="0.3">
      <c r="A20" s="48" t="s">
        <v>41</v>
      </c>
      <c r="B20" s="52"/>
      <c r="C20" s="52"/>
      <c r="D20" s="53"/>
      <c r="E20" s="40">
        <v>133900</v>
      </c>
      <c r="F20" s="41">
        <v>134168</v>
      </c>
      <c r="G20" s="42">
        <v>134274</v>
      </c>
      <c r="H20" s="40">
        <v>134414</v>
      </c>
      <c r="I20" s="40">
        <v>134014</v>
      </c>
      <c r="J20" s="43">
        <f t="shared" si="0"/>
        <v>0.19974956770615945</v>
      </c>
      <c r="K20" s="43">
        <f t="shared" si="0"/>
        <v>7.8943056734736436E-2</v>
      </c>
      <c r="L20" s="43">
        <f t="shared" si="0"/>
        <v>0.10415581710238517</v>
      </c>
      <c r="M20" s="44">
        <f t="shared" si="0"/>
        <v>-0.29847627859775844</v>
      </c>
      <c r="N20" s="45">
        <v>802.95</v>
      </c>
      <c r="O20" s="46">
        <f t="shared" si="1"/>
        <v>166.90204869543558</v>
      </c>
      <c r="P20" s="51" t="s">
        <v>42</v>
      </c>
    </row>
    <row r="21" spans="1:16" s="11" customFormat="1" ht="17.100000000000001" customHeight="1" x14ac:dyDescent="0.3">
      <c r="A21" s="48" t="s">
        <v>43</v>
      </c>
      <c r="B21" s="52"/>
      <c r="C21" s="52"/>
      <c r="D21" s="53"/>
      <c r="E21" s="40">
        <v>111165</v>
      </c>
      <c r="F21" s="41">
        <v>111519</v>
      </c>
      <c r="G21" s="42">
        <v>111774</v>
      </c>
      <c r="H21" s="40">
        <v>112258</v>
      </c>
      <c r="I21" s="40">
        <v>112347</v>
      </c>
      <c r="J21" s="43">
        <f t="shared" si="0"/>
        <v>0.3174346972264816</v>
      </c>
      <c r="K21" s="43">
        <f t="shared" si="0"/>
        <v>0.22813892318428258</v>
      </c>
      <c r="L21" s="43">
        <f t="shared" si="0"/>
        <v>0.43114967307452479</v>
      </c>
      <c r="M21" s="44">
        <f t="shared" si="0"/>
        <v>7.9218848745404857E-2</v>
      </c>
      <c r="N21" s="45">
        <v>803</v>
      </c>
      <c r="O21" s="46">
        <f t="shared" si="1"/>
        <v>139.90909090909091</v>
      </c>
      <c r="P21" s="51" t="s">
        <v>44</v>
      </c>
    </row>
    <row r="22" spans="1:16" s="11" customFormat="1" ht="17.100000000000001" customHeight="1" x14ac:dyDescent="0.3">
      <c r="A22" s="48" t="s">
        <v>45</v>
      </c>
      <c r="B22" s="52"/>
      <c r="C22" s="52"/>
      <c r="D22" s="53"/>
      <c r="E22" s="40">
        <v>44964</v>
      </c>
      <c r="F22" s="41">
        <v>45189</v>
      </c>
      <c r="G22" s="42">
        <v>45376</v>
      </c>
      <c r="H22" s="40">
        <v>45580</v>
      </c>
      <c r="I22" s="40">
        <v>45689</v>
      </c>
      <c r="J22" s="43">
        <f t="shared" si="0"/>
        <v>0.49790878311093412</v>
      </c>
      <c r="K22" s="43">
        <f t="shared" si="0"/>
        <v>0.41211212976022565</v>
      </c>
      <c r="L22" s="43">
        <f t="shared" si="0"/>
        <v>0.44756472136902148</v>
      </c>
      <c r="M22" s="44">
        <f t="shared" si="0"/>
        <v>0.23856945873186106</v>
      </c>
      <c r="N22" s="45">
        <v>269.029</v>
      </c>
      <c r="O22" s="46">
        <f t="shared" si="1"/>
        <v>169.82927491088321</v>
      </c>
      <c r="P22" s="51" t="s">
        <v>46</v>
      </c>
    </row>
    <row r="23" spans="1:16" s="11" customFormat="1" ht="17.100000000000001" customHeight="1" x14ac:dyDescent="0.3">
      <c r="A23" s="48" t="s">
        <v>47</v>
      </c>
      <c r="B23" s="52"/>
      <c r="C23" s="52"/>
      <c r="D23" s="53"/>
      <c r="E23" s="40">
        <v>33108</v>
      </c>
      <c r="F23" s="41">
        <v>33175</v>
      </c>
      <c r="G23" s="42">
        <v>33080</v>
      </c>
      <c r="H23" s="40">
        <v>33027</v>
      </c>
      <c r="I23" s="40">
        <v>32987</v>
      </c>
      <c r="J23" s="43">
        <f t="shared" si="0"/>
        <v>0.20195930670685755</v>
      </c>
      <c r="K23" s="43">
        <f t="shared" si="0"/>
        <v>-0.28718258766626359</v>
      </c>
      <c r="L23" s="43">
        <f t="shared" si="0"/>
        <v>-0.16047476307263753</v>
      </c>
      <c r="M23" s="44">
        <f t="shared" si="0"/>
        <v>-0.12125989025979932</v>
      </c>
      <c r="N23" s="45">
        <v>255</v>
      </c>
      <c r="O23" s="46">
        <f t="shared" si="1"/>
        <v>129.3607843137255</v>
      </c>
      <c r="P23" s="51" t="s">
        <v>48</v>
      </c>
    </row>
    <row r="24" spans="1:16" s="11" customFormat="1" ht="17.100000000000001" customHeight="1" x14ac:dyDescent="0.3">
      <c r="A24" s="48" t="s">
        <v>49</v>
      </c>
      <c r="B24" s="52"/>
      <c r="C24" s="52"/>
      <c r="D24" s="53"/>
      <c r="E24" s="40">
        <v>49705</v>
      </c>
      <c r="F24" s="41">
        <v>49893</v>
      </c>
      <c r="G24" s="42">
        <v>49987</v>
      </c>
      <c r="H24" s="40">
        <v>50047</v>
      </c>
      <c r="I24" s="40">
        <v>50163</v>
      </c>
      <c r="J24" s="43">
        <f t="shared" si="0"/>
        <v>0.37680636562243197</v>
      </c>
      <c r="K24" s="43">
        <f t="shared" si="0"/>
        <v>0.18804889271210515</v>
      </c>
      <c r="L24" s="43">
        <f t="shared" si="0"/>
        <v>0.11988730593242353</v>
      </c>
      <c r="M24" s="44">
        <f t="shared" si="0"/>
        <v>0.23124613759145188</v>
      </c>
      <c r="N24" s="45">
        <v>335</v>
      </c>
      <c r="O24" s="46">
        <f t="shared" si="1"/>
        <v>149.74029850746268</v>
      </c>
      <c r="P24" s="51" t="s">
        <v>50</v>
      </c>
    </row>
    <row r="25" spans="1:16" s="11" customFormat="1" ht="17.100000000000001" customHeight="1" x14ac:dyDescent="0.3">
      <c r="A25" s="48" t="s">
        <v>51</v>
      </c>
      <c r="E25" s="40">
        <v>43811</v>
      </c>
      <c r="F25" s="41">
        <v>44041</v>
      </c>
      <c r="G25" s="42">
        <v>44293</v>
      </c>
      <c r="H25" s="40">
        <v>44468</v>
      </c>
      <c r="I25" s="40">
        <v>44671</v>
      </c>
      <c r="J25" s="43">
        <f t="shared" si="0"/>
        <v>0.52224063940419152</v>
      </c>
      <c r="K25" s="43">
        <f t="shared" si="0"/>
        <v>0.56893865847876635</v>
      </c>
      <c r="L25" s="43">
        <f t="shared" si="0"/>
        <v>0.39354142304578577</v>
      </c>
      <c r="M25" s="44">
        <f t="shared" si="0"/>
        <v>0.45443352510577328</v>
      </c>
      <c r="N25" s="45">
        <v>306.67</v>
      </c>
      <c r="O25" s="46">
        <f t="shared" si="1"/>
        <v>145.66472103564092</v>
      </c>
      <c r="P25" s="51" t="s">
        <v>52</v>
      </c>
    </row>
    <row r="26" spans="1:16" s="11" customFormat="1" ht="17.100000000000001" customHeight="1" x14ac:dyDescent="0.3">
      <c r="A26" s="48" t="s">
        <v>53</v>
      </c>
      <c r="B26" s="49"/>
      <c r="C26" s="49"/>
      <c r="D26" s="50"/>
      <c r="E26" s="40">
        <v>36770</v>
      </c>
      <c r="F26" s="41">
        <v>37053</v>
      </c>
      <c r="G26" s="42">
        <v>37216</v>
      </c>
      <c r="H26" s="40">
        <v>37349</v>
      </c>
      <c r="I26" s="40">
        <v>37543</v>
      </c>
      <c r="J26" s="43">
        <f t="shared" si="0"/>
        <v>0.76377081477883035</v>
      </c>
      <c r="K26" s="43">
        <f t="shared" si="0"/>
        <v>0.4379836629406707</v>
      </c>
      <c r="L26" s="43">
        <f t="shared" si="0"/>
        <v>0.35610056494149778</v>
      </c>
      <c r="M26" s="44">
        <f t="shared" si="0"/>
        <v>0.51674080387821963</v>
      </c>
      <c r="N26" s="45">
        <v>174.5</v>
      </c>
      <c r="O26" s="46">
        <f t="shared" si="1"/>
        <v>215.14613180515758</v>
      </c>
      <c r="P26" s="51" t="s">
        <v>54</v>
      </c>
    </row>
    <row r="27" spans="1:16" s="11" customFormat="1" ht="17.100000000000001" customHeight="1" x14ac:dyDescent="0.3">
      <c r="A27" s="48" t="s">
        <v>55</v>
      </c>
      <c r="B27" s="52"/>
      <c r="C27" s="52"/>
      <c r="D27" s="53"/>
      <c r="E27" s="40">
        <v>24607</v>
      </c>
      <c r="F27" s="41">
        <v>24780</v>
      </c>
      <c r="G27" s="42">
        <v>24974</v>
      </c>
      <c r="H27" s="40">
        <v>25087</v>
      </c>
      <c r="I27" s="40">
        <v>25123</v>
      </c>
      <c r="J27" s="43">
        <f t="shared" si="0"/>
        <v>0.69814366424535923</v>
      </c>
      <c r="K27" s="43">
        <f t="shared" si="0"/>
        <v>0.77680788019540326</v>
      </c>
      <c r="L27" s="43">
        <f t="shared" si="0"/>
        <v>0.45043249491768644</v>
      </c>
      <c r="M27" s="44">
        <f t="shared" si="0"/>
        <v>0.14329498865581339</v>
      </c>
      <c r="N27" s="45">
        <v>189.65</v>
      </c>
      <c r="O27" s="46">
        <f t="shared" si="1"/>
        <v>132.47034010018456</v>
      </c>
      <c r="P27" s="51" t="s">
        <v>56</v>
      </c>
    </row>
    <row r="28" spans="1:16" s="11" customFormat="1" ht="17.100000000000001" customHeight="1" x14ac:dyDescent="0.3">
      <c r="A28" s="48" t="s">
        <v>57</v>
      </c>
      <c r="E28" s="40">
        <v>34477</v>
      </c>
      <c r="F28" s="41">
        <v>34709</v>
      </c>
      <c r="G28" s="42">
        <v>34825</v>
      </c>
      <c r="H28" s="40">
        <v>35091</v>
      </c>
      <c r="I28" s="40">
        <v>35217</v>
      </c>
      <c r="J28" s="43">
        <f t="shared" si="0"/>
        <v>0.66841453225388225</v>
      </c>
      <c r="K28" s="43">
        <f t="shared" si="0"/>
        <v>0.33309404163675521</v>
      </c>
      <c r="L28" s="43">
        <f t="shared" si="0"/>
        <v>0.75802912427688007</v>
      </c>
      <c r="M28" s="44">
        <f t="shared" si="0"/>
        <v>0.35778175313059035</v>
      </c>
      <c r="N28" s="45">
        <v>242</v>
      </c>
      <c r="O28" s="46">
        <f t="shared" si="1"/>
        <v>145.52479338842974</v>
      </c>
      <c r="P28" s="51" t="s">
        <v>58</v>
      </c>
    </row>
    <row r="29" spans="1:16" s="11" customFormat="1" ht="17.100000000000001" customHeight="1" x14ac:dyDescent="0.3">
      <c r="A29" s="48" t="s">
        <v>59</v>
      </c>
      <c r="E29" s="40">
        <v>27077</v>
      </c>
      <c r="F29" s="41">
        <v>27065</v>
      </c>
      <c r="G29" s="42">
        <v>27046</v>
      </c>
      <c r="H29" s="40">
        <v>27090</v>
      </c>
      <c r="I29" s="40">
        <v>27078</v>
      </c>
      <c r="J29" s="43">
        <f t="shared" si="0"/>
        <v>-4.4337705523739147E-2</v>
      </c>
      <c r="K29" s="43">
        <f t="shared" si="0"/>
        <v>-7.0250684019818085E-2</v>
      </c>
      <c r="L29" s="43">
        <f t="shared" si="0"/>
        <v>0.16242155777039499</v>
      </c>
      <c r="M29" s="44">
        <f t="shared" si="0"/>
        <v>-4.4316419233325945E-2</v>
      </c>
      <c r="N29" s="45">
        <v>178</v>
      </c>
      <c r="O29" s="46">
        <f t="shared" si="1"/>
        <v>152.12359550561797</v>
      </c>
      <c r="P29" s="51" t="s">
        <v>60</v>
      </c>
    </row>
    <row r="30" spans="1:16" s="11" customFormat="1" ht="17.100000000000001" customHeight="1" x14ac:dyDescent="0.3">
      <c r="A30" s="48" t="s">
        <v>61</v>
      </c>
      <c r="E30" s="40">
        <v>27908</v>
      </c>
      <c r="F30" s="41">
        <v>28043</v>
      </c>
      <c r="G30" s="42">
        <v>28120</v>
      </c>
      <c r="H30" s="40">
        <v>28206</v>
      </c>
      <c r="I30" s="40">
        <v>28275</v>
      </c>
      <c r="J30" s="43">
        <f t="shared" si="0"/>
        <v>0.48140355882038299</v>
      </c>
      <c r="K30" s="43">
        <f t="shared" si="0"/>
        <v>0.27382645803698435</v>
      </c>
      <c r="L30" s="43">
        <f t="shared" si="0"/>
        <v>0.30489966673757357</v>
      </c>
      <c r="M30" s="44">
        <f t="shared" si="0"/>
        <v>0.24403183023872679</v>
      </c>
      <c r="N30" s="45">
        <v>448</v>
      </c>
      <c r="O30" s="46">
        <f t="shared" si="1"/>
        <v>63.113839285714285</v>
      </c>
      <c r="P30" s="51" t="s">
        <v>62</v>
      </c>
    </row>
    <row r="31" spans="1:16" s="11" customFormat="1" ht="17.100000000000001" customHeight="1" x14ac:dyDescent="0.3">
      <c r="A31" s="48" t="s">
        <v>63</v>
      </c>
      <c r="E31" s="40">
        <v>30802</v>
      </c>
      <c r="F31" s="41">
        <v>30931</v>
      </c>
      <c r="G31" s="42">
        <v>30908</v>
      </c>
      <c r="H31" s="40">
        <v>31053</v>
      </c>
      <c r="I31" s="40">
        <v>31174</v>
      </c>
      <c r="J31" s="43">
        <f t="shared" si="0"/>
        <v>0.41705732113413729</v>
      </c>
      <c r="K31" s="43">
        <f t="shared" si="0"/>
        <v>-7.4414391096156329E-2</v>
      </c>
      <c r="L31" s="43">
        <f t="shared" si="0"/>
        <v>0.4669436125334106</v>
      </c>
      <c r="M31" s="44">
        <f t="shared" si="0"/>
        <v>0.38814396612561752</v>
      </c>
      <c r="N31" s="45">
        <v>159</v>
      </c>
      <c r="O31" s="46">
        <f t="shared" si="1"/>
        <v>196.06289308176102</v>
      </c>
      <c r="P31" s="51" t="s">
        <v>64</v>
      </c>
    </row>
    <row r="32" spans="1:16" s="11" customFormat="1" ht="17.100000000000001" customHeight="1" x14ac:dyDescent="0.3">
      <c r="A32" s="48" t="s">
        <v>65</v>
      </c>
      <c r="E32" s="40">
        <v>32818</v>
      </c>
      <c r="F32" s="41">
        <v>32904</v>
      </c>
      <c r="G32" s="42">
        <v>32955</v>
      </c>
      <c r="H32" s="40">
        <v>33009</v>
      </c>
      <c r="I32" s="40">
        <v>33072</v>
      </c>
      <c r="J32" s="43">
        <f t="shared" si="0"/>
        <v>0.26136639922197907</v>
      </c>
      <c r="K32" s="43">
        <f t="shared" si="0"/>
        <v>0.15475648611743287</v>
      </c>
      <c r="L32" s="43">
        <f t="shared" si="0"/>
        <v>0.16359174770517132</v>
      </c>
      <c r="M32" s="44">
        <f t="shared" si="0"/>
        <v>0.19049346879535559</v>
      </c>
      <c r="N32" s="45">
        <v>298</v>
      </c>
      <c r="O32" s="46">
        <f t="shared" si="1"/>
        <v>110.97986577181209</v>
      </c>
      <c r="P32" s="51" t="s">
        <v>66</v>
      </c>
    </row>
    <row r="33" spans="1:16" s="11" customFormat="1" ht="17.100000000000001" customHeight="1" x14ac:dyDescent="0.3">
      <c r="A33" s="48" t="s">
        <v>67</v>
      </c>
      <c r="B33" s="49"/>
      <c r="C33" s="49"/>
      <c r="D33" s="50"/>
      <c r="E33" s="40">
        <v>39975</v>
      </c>
      <c r="F33" s="41">
        <v>40030</v>
      </c>
      <c r="G33" s="42">
        <v>40128</v>
      </c>
      <c r="H33" s="40">
        <v>40272</v>
      </c>
      <c r="I33" s="40">
        <v>40380</v>
      </c>
      <c r="J33" s="43">
        <f t="shared" si="0"/>
        <v>0.13739695228578566</v>
      </c>
      <c r="K33" s="43">
        <f t="shared" si="0"/>
        <v>0.24421850079744817</v>
      </c>
      <c r="L33" s="43">
        <f t="shared" si="0"/>
        <v>0.35756853396901073</v>
      </c>
      <c r="M33" s="44">
        <f t="shared" si="0"/>
        <v>0.26745913818722139</v>
      </c>
      <c r="N33" s="45">
        <v>350</v>
      </c>
      <c r="O33" s="46">
        <f t="shared" si="1"/>
        <v>115.37142857142857</v>
      </c>
      <c r="P33" s="51" t="s">
        <v>68</v>
      </c>
    </row>
    <row r="34" spans="1:16" ht="3" customHeight="1" x14ac:dyDescent="0.3">
      <c r="A34" s="54"/>
      <c r="B34" s="54"/>
      <c r="C34" s="54"/>
      <c r="D34" s="54"/>
      <c r="E34" s="55"/>
      <c r="F34" s="55"/>
      <c r="G34" s="56"/>
      <c r="H34" s="57"/>
      <c r="I34" s="57"/>
      <c r="J34" s="57"/>
      <c r="K34" s="57"/>
      <c r="L34" s="55"/>
      <c r="M34" s="55"/>
      <c r="N34" s="56"/>
      <c r="O34" s="56"/>
      <c r="P34" s="54"/>
    </row>
    <row r="35" spans="1:16" ht="3" customHeight="1" x14ac:dyDescent="0.3"/>
    <row r="36" spans="1:16" s="58" customFormat="1" ht="12.75" customHeight="1" x14ac:dyDescent="0.25">
      <c r="A36" s="58" t="s">
        <v>69</v>
      </c>
      <c r="J36" s="58" t="s">
        <v>70</v>
      </c>
    </row>
    <row r="37" spans="1:16" ht="23.25" customHeight="1" x14ac:dyDescent="0.3">
      <c r="E37" s="11"/>
    </row>
  </sheetData>
  <mergeCells count="7">
    <mergeCell ref="A10:D10"/>
    <mergeCell ref="A5:D9"/>
    <mergeCell ref="E5:I5"/>
    <mergeCell ref="J5:M5"/>
    <mergeCell ref="P5:P9"/>
    <mergeCell ref="E6:I6"/>
    <mergeCell ref="J6:M6"/>
  </mergeCells>
  <pageMargins left="0.5" right="0.35433070866141736" top="0.57999999999999996" bottom="0.27" header="0.35433070866141736" footer="0.35433070866141736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T-1.1 (2)</vt:lpstr>
      <vt:lpstr>'T-1.1 (2)'!Print_Area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GGG</dc:creator>
  <cp:lastModifiedBy>GGG</cp:lastModifiedBy>
  <dcterms:created xsi:type="dcterms:W3CDTF">2018-01-09T02:45:30Z</dcterms:created>
  <dcterms:modified xsi:type="dcterms:W3CDTF">2018-01-09T02:46:22Z</dcterms:modified>
</cp:coreProperties>
</file>