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315" yWindow="825" windowWidth="19920" windowHeight="8340"/>
  </bookViews>
  <sheets>
    <sheet name="T-1.1" sheetId="3" r:id="rId1"/>
  </sheets>
  <definedNames>
    <definedName name="_xlnm.Print_Area" localSheetId="0">'T-1.1'!$A$1:$AA$31</definedName>
  </definedNames>
  <calcPr calcId="125725"/>
</workbook>
</file>

<file path=xl/calcChain.xml><?xml version="1.0" encoding="utf-8"?>
<calcChain xmlns="http://schemas.openxmlformats.org/spreadsheetml/2006/main">
  <c r="S10" i="3"/>
  <c r="S11"/>
  <c r="S12"/>
  <c r="S13"/>
  <c r="S14"/>
  <c r="S15"/>
  <c r="S16"/>
  <c r="S17"/>
  <c r="S18"/>
  <c r="S19"/>
  <c r="S20"/>
  <c r="S21"/>
  <c r="S22"/>
  <c r="S23"/>
  <c r="S24"/>
  <c r="S25"/>
  <c r="S26"/>
  <c r="S27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K9"/>
  <c r="S9" s="1"/>
  <c r="U9" l="1"/>
</calcChain>
</file>

<file path=xl/sharedStrings.xml><?xml version="1.0" encoding="utf-8"?>
<sst xmlns="http://schemas.openxmlformats.org/spreadsheetml/2006/main" count="65" uniqueCount="61">
  <si>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</si>
  <si>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</si>
  <si>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</si>
  <si>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</si>
  <si>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</si>
  <si>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</si>
  <si>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</si>
  <si>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</si>
  <si>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</si>
  <si>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</si>
  <si>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</si>
  <si>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</si>
  <si>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</si>
  <si>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</si>
  <si>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</si>
  <si>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</si>
  <si>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t xml:space="preserve"> Mueang district</t>
  </si>
  <si>
    <r>
      <t xml:space="preserve">Percentage  change </t>
    </r>
    <r>
      <rPr>
        <sz val="11"/>
        <rFont val="TH SarabunPSK"/>
        <family val="2"/>
      </rPr>
      <t>(%)</t>
    </r>
  </si>
  <si>
    <t>ประชากรจากการทะเบียน อัตราการเปลี่ยนแปลง และความหนาแน่นของประชากร เป็นรายอำเภอ พ.ศ. 2555 - 2559</t>
  </si>
  <si>
    <t>Population from Registration Record, Percentage Change and Density by District: 2012 - 2016</t>
  </si>
  <si>
    <t>อำเภอเมืองเชียงราย</t>
  </si>
  <si>
    <t>อำเภอเวียงชัย</t>
  </si>
  <si>
    <t>อำเภอเชียงของ</t>
  </si>
  <si>
    <t>อำเภอเทิง</t>
  </si>
  <si>
    <t>อำเภอพาน</t>
  </si>
  <si>
    <t>อำเภอป่าแดด</t>
  </si>
  <si>
    <t>อำเภอแม่จัน</t>
  </si>
  <si>
    <t>อำเภอเชียงแสน</t>
  </si>
  <si>
    <t>อำเภอแม่สาย</t>
  </si>
  <si>
    <t>อำเภอแม่สรวย</t>
  </si>
  <si>
    <t>อำเภอเวียงป่าเป้า</t>
  </si>
  <si>
    <t>อำเภอพญาเม็งราย</t>
  </si>
  <si>
    <t>อำเภอเวียงแก่น</t>
  </si>
  <si>
    <t>อำเภอขุนตาล</t>
  </si>
  <si>
    <t>อำเภอแม่ฟ้าหลวง</t>
  </si>
  <si>
    <t>อำเภอแม่ลาว</t>
  </si>
  <si>
    <t>อำเภอเวียงเชียงรุ้ง</t>
  </si>
  <si>
    <t>อำเภอดอยหลวง</t>
  </si>
  <si>
    <t>(2012)</t>
  </si>
  <si>
    <t>(2013)</t>
  </si>
  <si>
    <t>(2014)</t>
  </si>
  <si>
    <t>(2015)</t>
  </si>
  <si>
    <t>(2016)</t>
  </si>
  <si>
    <t>Mueang Chiang Rai district</t>
  </si>
  <si>
    <t>Wiang Chai district</t>
  </si>
  <si>
    <t>Chiang Khong district</t>
  </si>
  <si>
    <t>Thoeng district</t>
  </si>
  <si>
    <t>Phan district</t>
  </si>
  <si>
    <t>Pa Daet district</t>
  </si>
  <si>
    <t>Mae Chan district</t>
  </si>
  <si>
    <t>Chiang Saen district</t>
  </si>
  <si>
    <t>Mae Sai district</t>
  </si>
  <si>
    <t>Mai Suai district</t>
  </si>
  <si>
    <t>Wiang Pa Pao district</t>
  </si>
  <si>
    <t>Phaya Mengrai district</t>
  </si>
  <si>
    <t>Wiang Kaen district</t>
  </si>
  <si>
    <t>Khun Tan district</t>
  </si>
  <si>
    <t>Mae Fa Luang district</t>
  </si>
  <si>
    <t>Mae Lao district</t>
  </si>
  <si>
    <t>Wiang Chiang Rung  district</t>
  </si>
  <si>
    <t>Doi Luang  district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</si>
</sst>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15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1"/>
      <color indexed="8"/>
      <name val="Tahoma"/>
      <family val="2"/>
    </font>
    <font>
      <sz val="14"/>
      <name val="Cordia New"/>
      <family val="2"/>
    </font>
    <font>
      <sz val="14"/>
      <name val="CordiaUPC"/>
      <family val="2"/>
    </font>
    <font>
      <sz val="14"/>
      <name val="AngsanaUPC"/>
      <family val="1"/>
    </font>
    <font>
      <sz val="11"/>
      <color indexed="52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12" fillId="0" borderId="0"/>
    <xf numFmtId="0" fontId="1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10" applyNumberFormat="0" applyFill="0" applyAlignment="0" applyProtection="0"/>
    <xf numFmtId="0" fontId="1" fillId="0" borderId="0"/>
  </cellStyleXfs>
  <cellXfs count="5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9" fillId="0" borderId="2" xfId="0" applyFont="1" applyBorder="1"/>
    <xf numFmtId="0" fontId="9" fillId="0" borderId="0" xfId="0" applyFont="1" applyBorder="1"/>
    <xf numFmtId="0" fontId="9" fillId="0" borderId="8" xfId="0" applyFont="1" applyBorder="1" applyAlignment="1">
      <alignment horizontal="center"/>
    </xf>
    <xf numFmtId="0" fontId="9" fillId="0" borderId="3" xfId="0" applyFont="1" applyBorder="1"/>
    <xf numFmtId="0" fontId="9" fillId="0" borderId="4" xfId="0" applyFont="1" applyBorder="1"/>
    <xf numFmtId="0" fontId="9" fillId="0" borderId="5" xfId="0" applyFont="1" applyBorder="1"/>
    <xf numFmtId="0" fontId="9" fillId="0" borderId="9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6" xfId="0" applyFont="1" applyBorder="1"/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8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187" fontId="9" fillId="0" borderId="2" xfId="1" applyNumberFormat="1" applyFont="1" applyBorder="1"/>
    <xf numFmtId="2" fontId="4" fillId="0" borderId="9" xfId="0" applyNumberFormat="1" applyFont="1" applyBorder="1" applyAlignment="1">
      <alignment horizontal="left" indent="2"/>
    </xf>
    <xf numFmtId="2" fontId="9" fillId="0" borderId="8" xfId="0" applyNumberFormat="1" applyFont="1" applyBorder="1" applyAlignment="1">
      <alignment horizontal="left" indent="2"/>
    </xf>
    <xf numFmtId="187" fontId="9" fillId="0" borderId="0" xfId="1" applyNumberFormat="1" applyFont="1" applyBorder="1"/>
    <xf numFmtId="2" fontId="4" fillId="0" borderId="2" xfId="0" applyNumberFormat="1" applyFont="1" applyBorder="1" applyAlignment="1"/>
    <xf numFmtId="2" fontId="9" fillId="0" borderId="2" xfId="0" applyNumberFormat="1" applyFont="1" applyBorder="1" applyAlignment="1"/>
    <xf numFmtId="187" fontId="4" fillId="0" borderId="0" xfId="1" applyNumberFormat="1" applyFont="1" applyBorder="1" applyAlignment="1"/>
    <xf numFmtId="187" fontId="4" fillId="0" borderId="7" xfId="1" applyNumberFormat="1" applyFont="1" applyBorder="1" applyAlignment="1"/>
    <xf numFmtId="2" fontId="4" fillId="0" borderId="5" xfId="0" applyNumberFormat="1" applyFont="1" applyBorder="1" applyAlignment="1"/>
    <xf numFmtId="2" fontId="4" fillId="0" borderId="2" xfId="0" applyNumberFormat="1" applyFont="1" applyBorder="1" applyAlignment="1">
      <alignment horizontal="right" indent="3"/>
    </xf>
    <xf numFmtId="2" fontId="9" fillId="0" borderId="2" xfId="0" applyNumberFormat="1" applyFont="1" applyBorder="1" applyAlignment="1">
      <alignment horizontal="right" indent="3"/>
    </xf>
    <xf numFmtId="0" fontId="4" fillId="0" borderId="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quotePrefix="1" applyFont="1" applyBorder="1" applyAlignment="1">
      <alignment horizontal="center"/>
    </xf>
    <xf numFmtId="0" fontId="9" fillId="0" borderId="6" xfId="0" quotePrefix="1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14">
    <cellStyle name="Comma" xfId="1" builtinId="3"/>
    <cellStyle name="Comma 2" xfId="3"/>
    <cellStyle name="Comma 2 2" xfId="4"/>
    <cellStyle name="Comma 3" xfId="5"/>
    <cellStyle name="Comma 4" xfId="6"/>
    <cellStyle name="Normal" xfId="0" builtinId="0"/>
    <cellStyle name="Normal 2" xfId="7"/>
    <cellStyle name="Normal 2 2" xfId="8"/>
    <cellStyle name="Normal 3" xfId="9"/>
    <cellStyle name="เครื่องหมายจุลภาค 2" xfId="10"/>
    <cellStyle name="เครื่องหมายจุลภาค 3" xfId="11"/>
    <cellStyle name="เซลล์ที่มีการเชื่อมโยง" xfId="12"/>
    <cellStyle name="ปกติ 2" xfId="13"/>
    <cellStyle name="ปกติ_Sheet1_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Y31"/>
  <sheetViews>
    <sheetView showGridLines="0" tabSelected="1" workbookViewId="0">
      <selection activeCell="I31" sqref="I31"/>
    </sheetView>
  </sheetViews>
  <sheetFormatPr defaultRowHeight="18.75"/>
  <cols>
    <col min="1" max="1" width="1.7109375" style="5" customWidth="1"/>
    <col min="2" max="2" width="5.85546875" style="5" customWidth="1"/>
    <col min="3" max="3" width="4.28515625" style="5" customWidth="1"/>
    <col min="4" max="4" width="6.7109375" style="5" customWidth="1"/>
    <col min="5" max="5" width="9.42578125" style="5" customWidth="1"/>
    <col min="6" max="6" width="0.7109375" style="5" customWidth="1"/>
    <col min="7" max="7" width="9.42578125" style="5" customWidth="1"/>
    <col min="8" max="8" width="0.7109375" style="5" customWidth="1"/>
    <col min="9" max="9" width="9.42578125" style="5" customWidth="1"/>
    <col min="10" max="10" width="0.7109375" style="5" customWidth="1"/>
    <col min="11" max="11" width="9.42578125" style="5" customWidth="1"/>
    <col min="12" max="12" width="0.7109375" style="5" customWidth="1"/>
    <col min="13" max="13" width="9.42578125" style="5" customWidth="1"/>
    <col min="14" max="14" width="0.7109375" style="5" customWidth="1"/>
    <col min="15" max="15" width="6.7109375" style="5" customWidth="1"/>
    <col min="16" max="16" width="2.7109375" style="5" customWidth="1"/>
    <col min="17" max="17" width="6.7109375" style="5" customWidth="1"/>
    <col min="18" max="18" width="2.7109375" style="5" customWidth="1"/>
    <col min="19" max="19" width="6.7109375" style="5" customWidth="1"/>
    <col min="20" max="20" width="2.7109375" style="5" customWidth="1"/>
    <col min="21" max="21" width="6.7109375" style="5" customWidth="1"/>
    <col min="22" max="22" width="2.7109375" style="5" customWidth="1"/>
    <col min="23" max="23" width="15.140625" style="5" customWidth="1"/>
    <col min="24" max="24" width="0.85546875" style="5" customWidth="1"/>
    <col min="25" max="25" width="20.85546875" style="5" customWidth="1"/>
    <col min="26" max="26" width="2.28515625" style="5" customWidth="1"/>
    <col min="27" max="27" width="4.140625" style="5" customWidth="1"/>
    <col min="28" max="16384" width="9.140625" style="5"/>
  </cols>
  <sheetData>
    <row r="1" spans="1:25" s="1" customFormat="1" ht="21.95" customHeight="1">
      <c r="B1" s="1" t="s">
        <v>0</v>
      </c>
      <c r="C1" s="2">
        <v>1.1000000000000001</v>
      </c>
      <c r="D1" s="1" t="s">
        <v>18</v>
      </c>
    </row>
    <row r="2" spans="1:25" s="3" customFormat="1" ht="18.75" customHeight="1">
      <c r="B2" s="1" t="s">
        <v>11</v>
      </c>
      <c r="C2" s="2">
        <v>1.1000000000000001</v>
      </c>
      <c r="D2" s="1" t="s">
        <v>19</v>
      </c>
    </row>
    <row r="3" spans="1:25" ht="8.1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spans="1:25" s="6" customFormat="1" ht="18" customHeight="1">
      <c r="A4" s="36" t="s">
        <v>10</v>
      </c>
      <c r="B4" s="36"/>
      <c r="C4" s="36"/>
      <c r="D4" s="37"/>
      <c r="E4" s="56" t="s">
        <v>12</v>
      </c>
      <c r="F4" s="48"/>
      <c r="G4" s="48"/>
      <c r="H4" s="48"/>
      <c r="I4" s="48"/>
      <c r="J4" s="48"/>
      <c r="K4" s="48"/>
      <c r="L4" s="48"/>
      <c r="M4" s="48"/>
      <c r="N4" s="49"/>
      <c r="O4" s="48" t="s">
        <v>14</v>
      </c>
      <c r="P4" s="48"/>
      <c r="Q4" s="48"/>
      <c r="R4" s="48"/>
      <c r="S4" s="48"/>
      <c r="T4" s="48"/>
      <c r="U4" s="48"/>
      <c r="V4" s="49"/>
      <c r="W4" s="15" t="s">
        <v>4</v>
      </c>
      <c r="X4" s="42" t="s">
        <v>9</v>
      </c>
      <c r="Y4" s="43"/>
    </row>
    <row r="5" spans="1:25" s="6" customFormat="1" ht="18" customHeight="1">
      <c r="A5" s="38"/>
      <c r="B5" s="38"/>
      <c r="C5" s="38"/>
      <c r="D5" s="39"/>
      <c r="E5" s="57" t="s">
        <v>13</v>
      </c>
      <c r="F5" s="50"/>
      <c r="G5" s="50"/>
      <c r="H5" s="50"/>
      <c r="I5" s="50"/>
      <c r="J5" s="50"/>
      <c r="K5" s="50"/>
      <c r="L5" s="50"/>
      <c r="M5" s="50"/>
      <c r="N5" s="51"/>
      <c r="O5" s="50" t="s">
        <v>17</v>
      </c>
      <c r="P5" s="50"/>
      <c r="Q5" s="50"/>
      <c r="R5" s="50"/>
      <c r="S5" s="50"/>
      <c r="T5" s="50"/>
      <c r="U5" s="50"/>
      <c r="V5" s="51"/>
      <c r="W5" s="11" t="s">
        <v>5</v>
      </c>
      <c r="X5" s="44"/>
      <c r="Y5" s="45"/>
    </row>
    <row r="6" spans="1:25" s="6" customFormat="1" ht="18" customHeight="1">
      <c r="A6" s="38"/>
      <c r="B6" s="38"/>
      <c r="C6" s="38"/>
      <c r="D6" s="39"/>
      <c r="E6" s="56"/>
      <c r="F6" s="49"/>
      <c r="G6" s="56"/>
      <c r="H6" s="49"/>
      <c r="I6" s="56"/>
      <c r="J6" s="49"/>
      <c r="K6" s="56"/>
      <c r="L6" s="49"/>
      <c r="M6" s="56"/>
      <c r="N6" s="49"/>
      <c r="O6" s="56"/>
      <c r="P6" s="49"/>
      <c r="Q6" s="56"/>
      <c r="R6" s="49"/>
      <c r="S6" s="56"/>
      <c r="T6" s="49"/>
      <c r="U6" s="56"/>
      <c r="V6" s="49"/>
      <c r="W6" s="20" t="s">
        <v>3</v>
      </c>
      <c r="X6" s="44"/>
      <c r="Y6" s="45"/>
    </row>
    <row r="7" spans="1:25" s="6" customFormat="1" ht="18" customHeight="1">
      <c r="A7" s="38"/>
      <c r="B7" s="38"/>
      <c r="C7" s="38"/>
      <c r="D7" s="39"/>
      <c r="E7" s="52">
        <v>2555</v>
      </c>
      <c r="F7" s="53"/>
      <c r="G7" s="52">
        <v>2556</v>
      </c>
      <c r="H7" s="53"/>
      <c r="I7" s="52">
        <v>2557</v>
      </c>
      <c r="J7" s="53"/>
      <c r="K7" s="52">
        <v>2558</v>
      </c>
      <c r="L7" s="53"/>
      <c r="M7" s="52">
        <v>2559</v>
      </c>
      <c r="N7" s="53"/>
      <c r="O7" s="52">
        <v>2556</v>
      </c>
      <c r="P7" s="53"/>
      <c r="Q7" s="52">
        <v>2557</v>
      </c>
      <c r="R7" s="53"/>
      <c r="S7" s="52">
        <v>2558</v>
      </c>
      <c r="T7" s="53"/>
      <c r="U7" s="52">
        <v>2559</v>
      </c>
      <c r="V7" s="53"/>
      <c r="W7" s="20" t="s">
        <v>2</v>
      </c>
      <c r="X7" s="44"/>
      <c r="Y7" s="45"/>
    </row>
    <row r="8" spans="1:25" s="6" customFormat="1" ht="18" customHeight="1">
      <c r="A8" s="40"/>
      <c r="B8" s="40"/>
      <c r="C8" s="40"/>
      <c r="D8" s="41"/>
      <c r="E8" s="54" t="s">
        <v>38</v>
      </c>
      <c r="F8" s="55"/>
      <c r="G8" s="54" t="s">
        <v>39</v>
      </c>
      <c r="H8" s="55"/>
      <c r="I8" s="54" t="s">
        <v>40</v>
      </c>
      <c r="J8" s="55"/>
      <c r="K8" s="54" t="s">
        <v>41</v>
      </c>
      <c r="L8" s="55"/>
      <c r="M8" s="54" t="s">
        <v>42</v>
      </c>
      <c r="N8" s="55"/>
      <c r="O8" s="54" t="s">
        <v>39</v>
      </c>
      <c r="P8" s="55"/>
      <c r="Q8" s="54" t="s">
        <v>40</v>
      </c>
      <c r="R8" s="55"/>
      <c r="S8" s="54" t="s">
        <v>41</v>
      </c>
      <c r="T8" s="55"/>
      <c r="U8" s="54" t="s">
        <v>42</v>
      </c>
      <c r="V8" s="55"/>
      <c r="W8" s="16" t="s">
        <v>15</v>
      </c>
      <c r="X8" s="46"/>
      <c r="Y8" s="47"/>
    </row>
    <row r="9" spans="1:25" s="7" customFormat="1" ht="24" customHeight="1">
      <c r="A9" s="33" t="s">
        <v>6</v>
      </c>
      <c r="B9" s="33"/>
      <c r="C9" s="33"/>
      <c r="D9" s="34"/>
      <c r="E9" s="29">
        <v>1200423</v>
      </c>
      <c r="F9" s="28"/>
      <c r="G9" s="29">
        <v>1204660</v>
      </c>
      <c r="H9" s="28"/>
      <c r="I9" s="29">
        <v>1207699</v>
      </c>
      <c r="J9" s="28"/>
      <c r="K9" s="29">
        <f>SUM(K10:K27)</f>
        <v>1277950</v>
      </c>
      <c r="L9" s="28"/>
      <c r="M9" s="29">
        <v>1282544</v>
      </c>
      <c r="N9" s="28"/>
      <c r="O9" s="26">
        <v>0.35295891531568452</v>
      </c>
      <c r="P9" s="23"/>
      <c r="Q9" s="26">
        <v>0.25163554826161155</v>
      </c>
      <c r="R9" s="23"/>
      <c r="S9" s="26">
        <f>(K9-I9)*100/I9</f>
        <v>5.816929549498675</v>
      </c>
      <c r="T9" s="23"/>
      <c r="U9" s="26">
        <f>(M9-K9)*100/K9</f>
        <v>0.35948198286317928</v>
      </c>
      <c r="V9" s="23"/>
      <c r="W9" s="31">
        <v>111.35529812502345</v>
      </c>
      <c r="X9" s="35" t="s">
        <v>1</v>
      </c>
      <c r="Y9" s="33"/>
    </row>
    <row r="10" spans="1:25" s="6" customFormat="1" ht="18" customHeight="1">
      <c r="B10" s="8" t="s">
        <v>20</v>
      </c>
      <c r="C10" s="8"/>
      <c r="D10" s="8"/>
      <c r="E10" s="22">
        <v>226107</v>
      </c>
      <c r="F10" s="25"/>
      <c r="G10" s="22">
        <v>228049</v>
      </c>
      <c r="H10" s="25"/>
      <c r="I10" s="22">
        <v>229133</v>
      </c>
      <c r="J10" s="25"/>
      <c r="K10" s="22">
        <v>239424</v>
      </c>
      <c r="L10" s="25"/>
      <c r="M10" s="22">
        <v>241436</v>
      </c>
      <c r="N10" s="25"/>
      <c r="O10" s="27">
        <v>0.8588853949678692</v>
      </c>
      <c r="P10" s="24"/>
      <c r="Q10" s="27">
        <v>0.47308768269956752</v>
      </c>
      <c r="R10" s="24"/>
      <c r="S10" s="27">
        <f t="shared" ref="S10:S27" si="0">(K10-I10)*100/I10</f>
        <v>4.4912779913849166</v>
      </c>
      <c r="T10" s="24"/>
      <c r="U10" s="27">
        <f t="shared" ref="U10:U27" si="1">(M10-K10)*100/K10</f>
        <v>0.84035017375033416</v>
      </c>
      <c r="V10" s="24"/>
      <c r="W10" s="32">
        <v>187.97424498407827</v>
      </c>
      <c r="X10" s="9" t="s">
        <v>16</v>
      </c>
      <c r="Y10" s="19" t="s">
        <v>43</v>
      </c>
    </row>
    <row r="11" spans="1:25" s="6" customFormat="1" ht="18" customHeight="1">
      <c r="B11" s="18" t="s">
        <v>21</v>
      </c>
      <c r="C11" s="18"/>
      <c r="D11" s="18"/>
      <c r="E11" s="22">
        <v>44314</v>
      </c>
      <c r="F11" s="25"/>
      <c r="G11" s="22">
        <v>44449</v>
      </c>
      <c r="H11" s="25"/>
      <c r="I11" s="22">
        <v>44668</v>
      </c>
      <c r="J11" s="25"/>
      <c r="K11" s="22">
        <v>44880</v>
      </c>
      <c r="L11" s="25"/>
      <c r="M11" s="22">
        <v>45244</v>
      </c>
      <c r="N11" s="25"/>
      <c r="O11" s="27">
        <v>0.30464413052308525</v>
      </c>
      <c r="P11" s="24"/>
      <c r="Q11" s="27">
        <v>0.49028387212322022</v>
      </c>
      <c r="R11" s="24"/>
      <c r="S11" s="27">
        <f t="shared" si="0"/>
        <v>0.47461269812841406</v>
      </c>
      <c r="T11" s="24"/>
      <c r="U11" s="27">
        <f t="shared" si="1"/>
        <v>0.81105169340463457</v>
      </c>
      <c r="V11" s="24"/>
      <c r="W11" s="32">
        <v>141.98650557037502</v>
      </c>
      <c r="X11" s="9"/>
      <c r="Y11" s="21" t="s">
        <v>44</v>
      </c>
    </row>
    <row r="12" spans="1:25" s="6" customFormat="1" ht="18" customHeight="1">
      <c r="B12" s="18" t="s">
        <v>22</v>
      </c>
      <c r="C12" s="18"/>
      <c r="D12" s="18"/>
      <c r="E12" s="22">
        <v>62410</v>
      </c>
      <c r="F12" s="25"/>
      <c r="G12" s="22">
        <v>62605</v>
      </c>
      <c r="H12" s="25"/>
      <c r="I12" s="22">
        <v>62691</v>
      </c>
      <c r="J12" s="25"/>
      <c r="K12" s="22">
        <v>64197</v>
      </c>
      <c r="L12" s="25"/>
      <c r="M12" s="22">
        <v>64181</v>
      </c>
      <c r="N12" s="25"/>
      <c r="O12" s="27">
        <v>0.31244992789617049</v>
      </c>
      <c r="P12" s="24"/>
      <c r="Q12" s="27">
        <v>0.13718077554991945</v>
      </c>
      <c r="R12" s="24"/>
      <c r="S12" s="27">
        <f t="shared" si="0"/>
        <v>2.4022586974206823</v>
      </c>
      <c r="T12" s="24"/>
      <c r="U12" s="27">
        <f t="shared" si="1"/>
        <v>-2.4923283019455737E-2</v>
      </c>
      <c r="V12" s="24"/>
      <c r="W12" s="32">
        <v>76.688971203250091</v>
      </c>
      <c r="X12" s="9"/>
      <c r="Y12" s="19" t="s">
        <v>45</v>
      </c>
    </row>
    <row r="13" spans="1:25" s="6" customFormat="1" ht="18" customHeight="1">
      <c r="B13" s="18" t="s">
        <v>23</v>
      </c>
      <c r="C13" s="18"/>
      <c r="D13" s="18"/>
      <c r="E13" s="22">
        <v>84102</v>
      </c>
      <c r="F13" s="25"/>
      <c r="G13" s="22">
        <v>84196</v>
      </c>
      <c r="H13" s="25"/>
      <c r="I13" s="22">
        <v>84249</v>
      </c>
      <c r="J13" s="25"/>
      <c r="K13" s="22">
        <v>85340</v>
      </c>
      <c r="L13" s="25"/>
      <c r="M13" s="22">
        <v>85317</v>
      </c>
      <c r="N13" s="25"/>
      <c r="O13" s="27">
        <v>0.11176904235333286</v>
      </c>
      <c r="P13" s="24"/>
      <c r="Q13" s="27">
        <v>6.2908758560932476E-2</v>
      </c>
      <c r="R13" s="24"/>
      <c r="S13" s="27">
        <f t="shared" si="0"/>
        <v>1.2949708601882515</v>
      </c>
      <c r="T13" s="24"/>
      <c r="U13" s="27">
        <f t="shared" si="1"/>
        <v>-2.6951019451605343E-2</v>
      </c>
      <c r="V13" s="24"/>
      <c r="W13" s="32">
        <v>107.24952859836581</v>
      </c>
      <c r="X13" s="9"/>
      <c r="Y13" s="19" t="s">
        <v>46</v>
      </c>
    </row>
    <row r="14" spans="1:25" s="6" customFormat="1" ht="18" customHeight="1">
      <c r="B14" s="21" t="s">
        <v>24</v>
      </c>
      <c r="C14" s="21"/>
      <c r="D14" s="21"/>
      <c r="E14" s="22">
        <v>123425</v>
      </c>
      <c r="F14" s="25"/>
      <c r="G14" s="22">
        <v>123141</v>
      </c>
      <c r="H14" s="25"/>
      <c r="I14" s="22">
        <v>122646</v>
      </c>
      <c r="J14" s="25"/>
      <c r="K14" s="22">
        <v>123711</v>
      </c>
      <c r="L14" s="25"/>
      <c r="M14" s="22">
        <v>123094</v>
      </c>
      <c r="N14" s="25"/>
      <c r="O14" s="27">
        <v>-0.23009925055701841</v>
      </c>
      <c r="P14" s="24"/>
      <c r="Q14" s="27">
        <v>-0.40360060662394209</v>
      </c>
      <c r="R14" s="24"/>
      <c r="S14" s="27">
        <f t="shared" si="0"/>
        <v>0.8683528203121178</v>
      </c>
      <c r="T14" s="24"/>
      <c r="U14" s="27">
        <f t="shared" si="1"/>
        <v>-0.49874303821002175</v>
      </c>
      <c r="V14" s="24"/>
      <c r="W14" s="32">
        <v>120.32649071358749</v>
      </c>
      <c r="X14" s="9"/>
      <c r="Y14" s="21" t="s">
        <v>47</v>
      </c>
    </row>
    <row r="15" spans="1:25" s="6" customFormat="1" ht="18" customHeight="1">
      <c r="B15" s="18" t="s">
        <v>25</v>
      </c>
      <c r="C15" s="18"/>
      <c r="D15" s="18"/>
      <c r="E15" s="22">
        <v>26267</v>
      </c>
      <c r="F15" s="25"/>
      <c r="G15" s="22">
        <v>26290</v>
      </c>
      <c r="H15" s="25"/>
      <c r="I15" s="22">
        <v>26340</v>
      </c>
      <c r="J15" s="25"/>
      <c r="K15" s="22">
        <v>26369</v>
      </c>
      <c r="L15" s="25"/>
      <c r="M15" s="22">
        <v>26330</v>
      </c>
      <c r="N15" s="25"/>
      <c r="O15" s="27">
        <v>8.7562340579434281E-2</v>
      </c>
      <c r="P15" s="24"/>
      <c r="Q15" s="27">
        <v>0.18982536066818526</v>
      </c>
      <c r="R15" s="24"/>
      <c r="S15" s="27">
        <f t="shared" si="0"/>
        <v>0.11009870918754745</v>
      </c>
      <c r="T15" s="24"/>
      <c r="U15" s="27">
        <f t="shared" si="1"/>
        <v>-0.14790094429064432</v>
      </c>
      <c r="V15" s="24"/>
      <c r="W15" s="32">
        <v>78.997899789979002</v>
      </c>
      <c r="X15" s="9"/>
      <c r="Y15" s="19" t="s">
        <v>48</v>
      </c>
    </row>
    <row r="16" spans="1:25" s="6" customFormat="1" ht="18" customHeight="1">
      <c r="B16" s="18" t="s">
        <v>26</v>
      </c>
      <c r="C16" s="18"/>
      <c r="D16" s="18"/>
      <c r="E16" s="22">
        <v>99131</v>
      </c>
      <c r="F16" s="25"/>
      <c r="G16" s="22">
        <v>99181</v>
      </c>
      <c r="H16" s="25"/>
      <c r="I16" s="22">
        <v>99185</v>
      </c>
      <c r="J16" s="25"/>
      <c r="K16" s="22">
        <v>108182</v>
      </c>
      <c r="L16" s="25"/>
      <c r="M16" s="22">
        <v>108128</v>
      </c>
      <c r="N16" s="25"/>
      <c r="O16" s="27">
        <v>5.0438308904379052E-2</v>
      </c>
      <c r="P16" s="24"/>
      <c r="Q16" s="27">
        <v>4.0328678731663056E-3</v>
      </c>
      <c r="R16" s="24"/>
      <c r="S16" s="27">
        <f t="shared" si="0"/>
        <v>9.0709280637193128</v>
      </c>
      <c r="T16" s="24"/>
      <c r="U16" s="27">
        <f t="shared" si="1"/>
        <v>-4.9915882494315132E-2</v>
      </c>
      <c r="V16" s="24"/>
      <c r="W16" s="32">
        <v>196.23956442831215</v>
      </c>
      <c r="X16" s="9"/>
      <c r="Y16" s="21" t="s">
        <v>49</v>
      </c>
    </row>
    <row r="17" spans="1:25" s="6" customFormat="1" ht="18" customHeight="1">
      <c r="B17" s="18" t="s">
        <v>27</v>
      </c>
      <c r="C17" s="18"/>
      <c r="D17" s="18"/>
      <c r="E17" s="22">
        <v>50116</v>
      </c>
      <c r="F17" s="25"/>
      <c r="G17" s="22">
        <v>50210</v>
      </c>
      <c r="H17" s="25"/>
      <c r="I17" s="22">
        <v>50344</v>
      </c>
      <c r="J17" s="25"/>
      <c r="K17" s="22">
        <v>53520</v>
      </c>
      <c r="L17" s="25"/>
      <c r="M17" s="22">
        <v>53467</v>
      </c>
      <c r="N17" s="25"/>
      <c r="O17" s="27">
        <v>0.18756484954904623</v>
      </c>
      <c r="P17" s="24"/>
      <c r="Q17" s="27">
        <v>0.26616875893850311</v>
      </c>
      <c r="R17" s="24"/>
      <c r="S17" s="27">
        <f t="shared" si="0"/>
        <v>6.3085968536469093</v>
      </c>
      <c r="T17" s="24"/>
      <c r="U17" s="27">
        <f t="shared" si="1"/>
        <v>-9.9028400597907323E-2</v>
      </c>
      <c r="V17" s="24"/>
      <c r="W17" s="32">
        <v>96.510830324909747</v>
      </c>
      <c r="X17" s="9"/>
      <c r="Y17" s="19" t="s">
        <v>50</v>
      </c>
    </row>
    <row r="18" spans="1:25" s="6" customFormat="1" ht="18" customHeight="1">
      <c r="B18" s="18" t="s">
        <v>28</v>
      </c>
      <c r="C18" s="18"/>
      <c r="D18" s="18"/>
      <c r="E18" s="22">
        <v>84923</v>
      </c>
      <c r="F18" s="25"/>
      <c r="G18" s="22">
        <v>85542</v>
      </c>
      <c r="H18" s="25"/>
      <c r="I18" s="22">
        <v>86185</v>
      </c>
      <c r="J18" s="25"/>
      <c r="K18" s="22">
        <v>116359</v>
      </c>
      <c r="L18" s="25"/>
      <c r="M18" s="22">
        <v>118453</v>
      </c>
      <c r="N18" s="25"/>
      <c r="O18" s="27">
        <v>0.72889558776774255</v>
      </c>
      <c r="P18" s="24"/>
      <c r="Q18" s="27">
        <v>0.74606950165342001</v>
      </c>
      <c r="R18" s="24"/>
      <c r="S18" s="27">
        <f t="shared" si="0"/>
        <v>35.01073272611243</v>
      </c>
      <c r="T18" s="24"/>
      <c r="U18" s="27">
        <f t="shared" si="1"/>
        <v>1.7996029529301558</v>
      </c>
      <c r="V18" s="24"/>
      <c r="W18" s="32">
        <v>415.62456140350878</v>
      </c>
      <c r="X18" s="9"/>
      <c r="Y18" s="19" t="s">
        <v>51</v>
      </c>
    </row>
    <row r="19" spans="1:25" s="6" customFormat="1" ht="18" customHeight="1">
      <c r="B19" s="18" t="s">
        <v>29</v>
      </c>
      <c r="C19" s="18"/>
      <c r="D19" s="18"/>
      <c r="E19" s="22">
        <v>79918</v>
      </c>
      <c r="F19" s="25"/>
      <c r="G19" s="22">
        <v>80222</v>
      </c>
      <c r="H19" s="25"/>
      <c r="I19" s="22">
        <v>80439</v>
      </c>
      <c r="J19" s="25"/>
      <c r="K19" s="22">
        <v>84032</v>
      </c>
      <c r="L19" s="25"/>
      <c r="M19" s="22">
        <v>84336</v>
      </c>
      <c r="N19" s="25"/>
      <c r="O19" s="27">
        <v>0.38038989964713832</v>
      </c>
      <c r="P19" s="24"/>
      <c r="Q19" s="27">
        <v>0.26976963910540908</v>
      </c>
      <c r="R19" s="24"/>
      <c r="S19" s="27">
        <f t="shared" si="0"/>
        <v>4.4667387709941693</v>
      </c>
      <c r="T19" s="24"/>
      <c r="U19" s="27">
        <f t="shared" si="1"/>
        <v>0.36176694592536179</v>
      </c>
      <c r="V19" s="24"/>
      <c r="W19" s="32">
        <v>59.033606092635502</v>
      </c>
      <c r="X19" s="9"/>
      <c r="Y19" s="19" t="s">
        <v>52</v>
      </c>
    </row>
    <row r="20" spans="1:25" s="6" customFormat="1" ht="18" customHeight="1">
      <c r="B20" s="18" t="s">
        <v>30</v>
      </c>
      <c r="C20" s="18"/>
      <c r="D20" s="18"/>
      <c r="E20" s="22">
        <v>67080</v>
      </c>
      <c r="F20" s="25"/>
      <c r="G20" s="22">
        <v>67236</v>
      </c>
      <c r="H20" s="25"/>
      <c r="I20" s="22">
        <v>67182</v>
      </c>
      <c r="J20" s="25"/>
      <c r="K20" s="22">
        <v>68722</v>
      </c>
      <c r="L20" s="25"/>
      <c r="M20" s="22">
        <v>68785</v>
      </c>
      <c r="N20" s="25"/>
      <c r="O20" s="27">
        <v>0.23255813953488372</v>
      </c>
      <c r="P20" s="24"/>
      <c r="Q20" s="27">
        <v>-8.0378672858801473E-2</v>
      </c>
      <c r="R20" s="24"/>
      <c r="S20" s="27">
        <f t="shared" si="0"/>
        <v>2.2922806704176715</v>
      </c>
      <c r="T20" s="24"/>
      <c r="U20" s="27">
        <f t="shared" si="1"/>
        <v>9.1673699834114261E-2</v>
      </c>
      <c r="V20" s="24"/>
      <c r="W20" s="32">
        <v>56.520131470829909</v>
      </c>
      <c r="X20" s="9"/>
      <c r="Y20" s="21" t="s">
        <v>53</v>
      </c>
    </row>
    <row r="21" spans="1:25" s="6" customFormat="1" ht="18" customHeight="1">
      <c r="B21" s="18" t="s">
        <v>31</v>
      </c>
      <c r="C21" s="18"/>
      <c r="D21" s="18"/>
      <c r="E21" s="22">
        <v>42039</v>
      </c>
      <c r="F21" s="25"/>
      <c r="G21" s="22">
        <v>42105</v>
      </c>
      <c r="H21" s="25"/>
      <c r="I21" s="22">
        <v>42167</v>
      </c>
      <c r="J21" s="25"/>
      <c r="K21" s="22">
        <v>42417</v>
      </c>
      <c r="L21" s="25"/>
      <c r="M21" s="22">
        <v>42413</v>
      </c>
      <c r="N21" s="25"/>
      <c r="O21" s="27">
        <v>0.15699707414543637</v>
      </c>
      <c r="P21" s="24"/>
      <c r="Q21" s="27">
        <v>0.1470344107951716</v>
      </c>
      <c r="R21" s="24"/>
      <c r="S21" s="27">
        <f t="shared" si="0"/>
        <v>0.59288068869020794</v>
      </c>
      <c r="T21" s="24"/>
      <c r="U21" s="27">
        <f t="shared" si="1"/>
        <v>-9.4301812952354014E-3</v>
      </c>
      <c r="V21" s="24"/>
      <c r="W21" s="32">
        <v>68.408064516129031</v>
      </c>
      <c r="X21" s="9"/>
      <c r="Y21" s="21" t="s">
        <v>54</v>
      </c>
    </row>
    <row r="22" spans="1:25" s="6" customFormat="1" ht="18" customHeight="1">
      <c r="B22" s="18" t="s">
        <v>32</v>
      </c>
      <c r="C22" s="18"/>
      <c r="D22" s="18"/>
      <c r="E22" s="22">
        <v>31799</v>
      </c>
      <c r="F22" s="25"/>
      <c r="G22" s="22">
        <v>32215</v>
      </c>
      <c r="H22" s="25"/>
      <c r="I22" s="22">
        <v>32858</v>
      </c>
      <c r="J22" s="25"/>
      <c r="K22" s="22">
        <v>34718</v>
      </c>
      <c r="L22" s="25"/>
      <c r="M22" s="22">
        <v>35040</v>
      </c>
      <c r="N22" s="25"/>
      <c r="O22" s="27">
        <v>1.3082172395358345</v>
      </c>
      <c r="P22" s="24"/>
      <c r="Q22" s="27">
        <v>1.9569054720311643</v>
      </c>
      <c r="R22" s="24"/>
      <c r="S22" s="27">
        <f t="shared" si="0"/>
        <v>5.6607218942114557</v>
      </c>
      <c r="T22" s="24"/>
      <c r="U22" s="27">
        <f t="shared" si="1"/>
        <v>0.92747278069013195</v>
      </c>
      <c r="V22" s="24"/>
      <c r="W22" s="32">
        <v>66.615969581749056</v>
      </c>
      <c r="X22" s="9"/>
      <c r="Y22" s="19" t="s">
        <v>55</v>
      </c>
    </row>
    <row r="23" spans="1:25" s="6" customFormat="1" ht="18" customHeight="1">
      <c r="B23" s="19" t="s">
        <v>33</v>
      </c>
      <c r="C23" s="19"/>
      <c r="D23" s="19"/>
      <c r="E23" s="22">
        <v>32170</v>
      </c>
      <c r="F23" s="25"/>
      <c r="G23" s="22">
        <v>32085</v>
      </c>
      <c r="H23" s="25"/>
      <c r="I23" s="22">
        <v>31955</v>
      </c>
      <c r="J23" s="25"/>
      <c r="K23" s="22">
        <v>31878</v>
      </c>
      <c r="L23" s="25"/>
      <c r="M23" s="22">
        <v>31830</v>
      </c>
      <c r="N23" s="25"/>
      <c r="O23" s="27">
        <v>-0.26422132421510724</v>
      </c>
      <c r="P23" s="24"/>
      <c r="Q23" s="27">
        <v>-0.40682209356908156</v>
      </c>
      <c r="R23" s="24"/>
      <c r="S23" s="27">
        <f t="shared" si="0"/>
        <v>-0.24096385542168675</v>
      </c>
      <c r="T23" s="24"/>
      <c r="U23" s="27">
        <f t="shared" si="1"/>
        <v>-0.15057406361754189</v>
      </c>
      <c r="V23" s="24"/>
      <c r="W23" s="32">
        <v>124.57925636007828</v>
      </c>
      <c r="X23" s="9"/>
      <c r="Y23" s="10" t="s">
        <v>56</v>
      </c>
    </row>
    <row r="24" spans="1:25" s="6" customFormat="1" ht="18" customHeight="1">
      <c r="B24" s="19" t="s">
        <v>34</v>
      </c>
      <c r="C24" s="19"/>
      <c r="D24" s="19"/>
      <c r="E24" s="22">
        <v>69602</v>
      </c>
      <c r="F24" s="25"/>
      <c r="G24" s="22">
        <v>69828</v>
      </c>
      <c r="H24" s="25"/>
      <c r="I24" s="22">
        <v>70207</v>
      </c>
      <c r="J24" s="25"/>
      <c r="K24" s="22">
        <v>76301</v>
      </c>
      <c r="L24" s="25"/>
      <c r="M24" s="22">
        <v>76462</v>
      </c>
      <c r="N24" s="25"/>
      <c r="O24" s="27">
        <v>0.32470331312318612</v>
      </c>
      <c r="P24" s="24"/>
      <c r="Q24" s="27">
        <v>0.53983221046334418</v>
      </c>
      <c r="R24" s="24"/>
      <c r="S24" s="27">
        <f t="shared" si="0"/>
        <v>8.6800461492443777</v>
      </c>
      <c r="T24" s="24"/>
      <c r="U24" s="27">
        <f t="shared" si="1"/>
        <v>0.2110064088281936</v>
      </c>
      <c r="V24" s="24"/>
      <c r="W24" s="32">
        <v>119.21035727871981</v>
      </c>
      <c r="X24" s="9"/>
      <c r="Y24" s="10" t="s">
        <v>57</v>
      </c>
    </row>
    <row r="25" spans="1:25" s="6" customFormat="1" ht="18" customHeight="1">
      <c r="B25" s="19" t="s">
        <v>35</v>
      </c>
      <c r="C25" s="19"/>
      <c r="D25" s="19"/>
      <c r="E25" s="22">
        <v>30811</v>
      </c>
      <c r="F25" s="25"/>
      <c r="G25" s="22">
        <v>30825</v>
      </c>
      <c r="H25" s="25"/>
      <c r="I25" s="22">
        <v>30853</v>
      </c>
      <c r="J25" s="25"/>
      <c r="K25" s="22">
        <v>31005</v>
      </c>
      <c r="L25" s="25"/>
      <c r="M25" s="22">
        <v>31131</v>
      </c>
      <c r="N25" s="25"/>
      <c r="O25" s="27">
        <v>4.5438317484015452E-2</v>
      </c>
      <c r="P25" s="24"/>
      <c r="Q25" s="27">
        <v>9.0752925161248499E-2</v>
      </c>
      <c r="R25" s="24"/>
      <c r="S25" s="27">
        <f t="shared" si="0"/>
        <v>0.49265873658963472</v>
      </c>
      <c r="T25" s="24"/>
      <c r="U25" s="27">
        <f t="shared" si="1"/>
        <v>0.40638606676342526</v>
      </c>
      <c r="V25" s="24"/>
      <c r="W25" s="32">
        <v>94.336363636363643</v>
      </c>
      <c r="X25" s="9"/>
      <c r="Y25" s="10" t="s">
        <v>58</v>
      </c>
    </row>
    <row r="26" spans="1:25" s="6" customFormat="1" ht="18" customHeight="1">
      <c r="B26" s="19" t="s">
        <v>36</v>
      </c>
      <c r="C26" s="19"/>
      <c r="D26" s="19"/>
      <c r="E26" s="22">
        <v>27254</v>
      </c>
      <c r="F26" s="25"/>
      <c r="G26" s="22">
        <v>27477</v>
      </c>
      <c r="H26" s="25"/>
      <c r="I26" s="22">
        <v>27601</v>
      </c>
      <c r="J26" s="25"/>
      <c r="K26" s="22">
        <v>27694</v>
      </c>
      <c r="L26" s="25"/>
      <c r="M26" s="22">
        <v>27727</v>
      </c>
      <c r="N26" s="25"/>
      <c r="O26" s="27">
        <v>0.81822851691494813</v>
      </c>
      <c r="P26" s="24"/>
      <c r="Q26" s="27">
        <v>0.44925908481576754</v>
      </c>
      <c r="R26" s="24"/>
      <c r="S26" s="27">
        <f t="shared" si="0"/>
        <v>0.33694431361182564</v>
      </c>
      <c r="T26" s="24"/>
      <c r="U26" s="27">
        <f t="shared" si="1"/>
        <v>0.11915938470426807</v>
      </c>
      <c r="V26" s="24"/>
      <c r="W26" s="32">
        <v>134.39484271242304</v>
      </c>
      <c r="X26" s="9"/>
      <c r="Y26" s="19" t="s">
        <v>59</v>
      </c>
    </row>
    <row r="27" spans="1:25" s="6" customFormat="1" ht="18" customHeight="1">
      <c r="B27" s="19" t="s">
        <v>37</v>
      </c>
      <c r="C27" s="19"/>
      <c r="D27" s="19"/>
      <c r="E27" s="22">
        <v>18955</v>
      </c>
      <c r="F27" s="25"/>
      <c r="G27" s="22">
        <v>19004</v>
      </c>
      <c r="H27" s="25"/>
      <c r="I27" s="22">
        <v>18996</v>
      </c>
      <c r="J27" s="25"/>
      <c r="K27" s="22">
        <v>19201</v>
      </c>
      <c r="L27" s="25"/>
      <c r="M27" s="22">
        <v>19170</v>
      </c>
      <c r="N27" s="25"/>
      <c r="O27" s="27">
        <v>0.2585069902400422</v>
      </c>
      <c r="P27" s="24"/>
      <c r="Q27" s="27">
        <v>-4.2114129290376917E-2</v>
      </c>
      <c r="R27" s="24"/>
      <c r="S27" s="27">
        <f t="shared" si="0"/>
        <v>1.0791745630659086</v>
      </c>
      <c r="T27" s="24"/>
      <c r="U27" s="27">
        <f t="shared" si="1"/>
        <v>-0.16144992448309983</v>
      </c>
      <c r="V27" s="24"/>
      <c r="W27" s="32">
        <v>61.639871382636656</v>
      </c>
      <c r="X27" s="9"/>
      <c r="Y27" s="19" t="s">
        <v>60</v>
      </c>
    </row>
    <row r="28" spans="1:25" s="6" customFormat="1" ht="3" customHeight="1">
      <c r="A28" s="12"/>
      <c r="B28" s="12"/>
      <c r="C28" s="12"/>
      <c r="D28" s="12"/>
      <c r="E28" s="14"/>
      <c r="F28" s="17"/>
      <c r="G28" s="14"/>
      <c r="H28" s="17"/>
      <c r="I28" s="14"/>
      <c r="J28" s="17"/>
      <c r="K28" s="14"/>
      <c r="L28" s="17"/>
      <c r="M28" s="14"/>
      <c r="N28" s="17"/>
      <c r="O28" s="14"/>
      <c r="P28" s="12"/>
      <c r="Q28" s="14"/>
      <c r="R28" s="12"/>
      <c r="S28" s="14"/>
      <c r="T28" s="12"/>
      <c r="U28" s="30" t="e">
        <f t="shared" ref="U28" si="2">(M28-K28)/K28</f>
        <v>#DIV/0!</v>
      </c>
      <c r="V28" s="12"/>
      <c r="W28" s="13"/>
      <c r="X28" s="12"/>
      <c r="Y28" s="12"/>
    </row>
    <row r="29" spans="1:25" s="6" customFormat="1" ht="3" customHeight="1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10"/>
      <c r="Q29" s="8"/>
      <c r="R29" s="8"/>
      <c r="S29" s="8"/>
      <c r="T29" s="8"/>
      <c r="U29" s="8"/>
      <c r="V29" s="8"/>
      <c r="W29" s="8"/>
      <c r="X29" s="8"/>
      <c r="Y29" s="8"/>
    </row>
    <row r="30" spans="1:25" s="8" customFormat="1" ht="18.600000000000001" customHeight="1">
      <c r="A30" s="8" t="s">
        <v>7</v>
      </c>
    </row>
    <row r="31" spans="1:25" s="8" customFormat="1" ht="18.600000000000001" customHeight="1">
      <c r="B31" s="8" t="s">
        <v>8</v>
      </c>
    </row>
  </sheetData>
  <mergeCells count="35">
    <mergeCell ref="E8:F8"/>
    <mergeCell ref="G6:H6"/>
    <mergeCell ref="I6:J6"/>
    <mergeCell ref="G8:H8"/>
    <mergeCell ref="E4:N4"/>
    <mergeCell ref="E5:N5"/>
    <mergeCell ref="K6:L6"/>
    <mergeCell ref="M6:N6"/>
    <mergeCell ref="G7:H7"/>
    <mergeCell ref="I7:J7"/>
    <mergeCell ref="K7:L7"/>
    <mergeCell ref="M7:N7"/>
    <mergeCell ref="E6:F6"/>
    <mergeCell ref="E7:F7"/>
    <mergeCell ref="U6:V6"/>
    <mergeCell ref="U7:V7"/>
    <mergeCell ref="U8:V8"/>
    <mergeCell ref="K8:L8"/>
    <mergeCell ref="M8:N8"/>
    <mergeCell ref="A9:D9"/>
    <mergeCell ref="X9:Y9"/>
    <mergeCell ref="A4:D8"/>
    <mergeCell ref="X4:Y8"/>
    <mergeCell ref="O4:V4"/>
    <mergeCell ref="O5:V5"/>
    <mergeCell ref="O7:P7"/>
    <mergeCell ref="O8:P8"/>
    <mergeCell ref="O6:P6"/>
    <mergeCell ref="Q6:R6"/>
    <mergeCell ref="Q7:R7"/>
    <mergeCell ref="Q8:R8"/>
    <mergeCell ref="S6:T6"/>
    <mergeCell ref="I8:J8"/>
    <mergeCell ref="S7:T7"/>
    <mergeCell ref="S8:T8"/>
  </mergeCells>
  <phoneticPr fontId="2" type="noConversion"/>
  <pageMargins left="0.39370078740157483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2017-08-17T09:04:04Z</cp:lastPrinted>
  <dcterms:created xsi:type="dcterms:W3CDTF">2004-08-16T17:13:42Z</dcterms:created>
  <dcterms:modified xsi:type="dcterms:W3CDTF">2017-09-19T02:01:49Z</dcterms:modified>
</cp:coreProperties>
</file>