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6975" yWindow="630" windowWidth="11835" windowHeight="6540" activeTab="7"/>
  </bookViews>
  <sheets>
    <sheet name="T-20.1" sheetId="30" r:id="rId1"/>
    <sheet name="T-20.2" sheetId="31" r:id="rId2"/>
    <sheet name="T-20.3" sheetId="32" r:id="rId3"/>
    <sheet name="T-20.4" sheetId="33" r:id="rId4"/>
    <sheet name="T-20.5" sheetId="19" r:id="rId5"/>
    <sheet name="T-20.6 (1 สถานี)" sheetId="34" r:id="rId6"/>
    <sheet name="T-20.7" sheetId="35" r:id="rId7"/>
    <sheet name="T-20.8" sheetId="36" r:id="rId8"/>
  </sheets>
  <definedNames>
    <definedName name="_xlnm.Print_Area" localSheetId="0">'T-20.1'!$A$1:$W$61</definedName>
    <definedName name="_xlnm.Print_Area" localSheetId="2">'T-20.3'!$A$1:$T$32</definedName>
    <definedName name="_xlnm.Print_Area" localSheetId="3">'T-20.4'!$A$1:$O$33</definedName>
    <definedName name="_xlnm.Print_Area" localSheetId="4">'T-20.5'!$A$1:$Y$29</definedName>
    <definedName name="_xlnm.Print_Area" localSheetId="5">'T-20.6 (1 สถานี)'!$A$1:$AG$28</definedName>
    <definedName name="_xlnm.Print_Area" localSheetId="6">'T-20.7'!$A$1:$Q$26</definedName>
    <definedName name="_xlnm.Print_Area" localSheetId="7">'T-20.8'!$A$1:$W$26</definedName>
  </definedNames>
  <calcPr calcId="124519"/>
  <fileRecoveryPr repairLoad="1"/>
</workbook>
</file>

<file path=xl/calcChain.xml><?xml version="1.0" encoding="utf-8"?>
<calcChain xmlns="http://schemas.openxmlformats.org/spreadsheetml/2006/main">
  <c r="S9" i="19"/>
  <c r="Q9"/>
  <c r="P9"/>
  <c r="E29" i="32"/>
  <c r="E27"/>
  <c r="E26"/>
  <c r="E25"/>
  <c r="E24"/>
  <c r="E23"/>
  <c r="E22"/>
  <c r="E21"/>
  <c r="E20"/>
  <c r="E19"/>
  <c r="E18"/>
  <c r="E17"/>
  <c r="E16"/>
  <c r="E15"/>
  <c r="E14"/>
  <c r="E13"/>
  <c r="E12"/>
  <c r="G11"/>
  <c r="X29" i="31"/>
  <c r="E29"/>
  <c r="X28"/>
  <c r="E28"/>
  <c r="X27"/>
  <c r="E27"/>
  <c r="X26"/>
  <c r="E26"/>
  <c r="X25"/>
  <c r="E25"/>
  <c r="X24"/>
  <c r="E24"/>
  <c r="X23"/>
  <c r="E23"/>
  <c r="X22"/>
  <c r="E22"/>
  <c r="X21"/>
  <c r="E21"/>
  <c r="X20"/>
  <c r="E20"/>
  <c r="X19"/>
  <c r="E19"/>
  <c r="X18"/>
  <c r="E18"/>
  <c r="X17"/>
  <c r="E17"/>
  <c r="X16"/>
  <c r="E16"/>
  <c r="X15"/>
  <c r="E15"/>
  <c r="X14"/>
  <c r="E14"/>
  <c r="X13"/>
  <c r="E13"/>
  <c r="X12"/>
  <c r="E12"/>
  <c r="X11"/>
  <c r="U11"/>
  <c r="S11"/>
  <c r="Q11"/>
  <c r="P11"/>
  <c r="O11"/>
  <c r="K11"/>
  <c r="I11"/>
  <c r="H11"/>
  <c r="G11"/>
  <c r="E11" i="32" l="1"/>
</calcChain>
</file>

<file path=xl/sharedStrings.xml><?xml version="1.0" encoding="utf-8"?>
<sst xmlns="http://schemas.openxmlformats.org/spreadsheetml/2006/main" count="1072" uniqueCount="351">
  <si>
    <t>ตาราง</t>
  </si>
  <si>
    <t>รวม</t>
  </si>
  <si>
    <t>Total</t>
  </si>
  <si>
    <t xml:space="preserve">     ที่มา:</t>
  </si>
  <si>
    <t xml:space="preserve"> กรมควบคุมมลพิษ กระทรวงทรัพยากรธรรมชาติและสิ่งแวดล้อม</t>
  </si>
  <si>
    <t xml:space="preserve"> Sourec:</t>
  </si>
  <si>
    <t xml:space="preserve"> Pollution Control Department, Ministry of Natural Resources and Environment</t>
  </si>
  <si>
    <t>ในเขตเทศบาล</t>
  </si>
  <si>
    <t>นอกเขตเทศบาล</t>
  </si>
  <si>
    <t>area</t>
  </si>
  <si>
    <t xml:space="preserve">Non-municipal </t>
  </si>
  <si>
    <t xml:space="preserve"> area</t>
  </si>
  <si>
    <t>Municipal</t>
  </si>
  <si>
    <t xml:space="preserve">            (หน่วยเป็นตันต่อวัน   In ton per day)</t>
  </si>
  <si>
    <t>จังหวัด</t>
  </si>
  <si>
    <t>Province</t>
  </si>
  <si>
    <t>ร้อยละ</t>
  </si>
  <si>
    <t>Percent</t>
  </si>
  <si>
    <t xml:space="preserve">       ทั่วราชอาณาจักร.......................................</t>
  </si>
  <si>
    <t>.</t>
  </si>
  <si>
    <t>Whole Kingdom</t>
  </si>
  <si>
    <t>Pasak Chonlasittha</t>
  </si>
  <si>
    <t>Kaeng Krachan</t>
  </si>
  <si>
    <t>Srinagarindra</t>
  </si>
  <si>
    <t>Khao Laem</t>
  </si>
  <si>
    <t>Pran Buri</t>
  </si>
  <si>
    <t>Krasieo</t>
  </si>
  <si>
    <t>Thap Salao</t>
  </si>
  <si>
    <t>Nongphalai</t>
  </si>
  <si>
    <t>Bhumibol</t>
  </si>
  <si>
    <t>Sirikit</t>
  </si>
  <si>
    <t>Mae Ngat</t>
  </si>
  <si>
    <t>Kiu Lom</t>
  </si>
  <si>
    <t>Mae Kuang</t>
  </si>
  <si>
    <t>Lam Pao</t>
  </si>
  <si>
    <t>Lam Takhong</t>
  </si>
  <si>
    <t>Lam Phra Phloeng</t>
  </si>
  <si>
    <t>Nam Un</t>
  </si>
  <si>
    <t>Ubol Ratana</t>
  </si>
  <si>
    <t>Sirindhorn</t>
  </si>
  <si>
    <t>Huai Luang</t>
  </si>
  <si>
    <t>Lam Nang Rong</t>
  </si>
  <si>
    <t>Nam Pung</t>
  </si>
  <si>
    <t>รัชชประภา..........................................................</t>
  </si>
  <si>
    <t>Rajjaprabha</t>
  </si>
  <si>
    <t>Source:  The Royal Irrigation Department, Ministry of Agriculture and Cooperatives</t>
  </si>
  <si>
    <t>ภาคกลาง (Central Region)</t>
  </si>
  <si>
    <t>ภาคเหนือ (Northern Region)</t>
  </si>
  <si>
    <t>ภาคตะวันออกเฉียงเหนือ (Northeastern Region)</t>
  </si>
  <si>
    <t>ภาคใต้ (Southern Region)</t>
  </si>
  <si>
    <t xml:space="preserve">    ที่มา:   กรมชลประทาน กระทรวงเกษตรและสหกรณ์</t>
  </si>
  <si>
    <t>Table</t>
  </si>
  <si>
    <t>ภูมิพล...................................................</t>
  </si>
  <si>
    <t>สิริกิติ์...........................................................</t>
  </si>
  <si>
    <t>แม่งัดสมบูรณ์ชล............................................................</t>
  </si>
  <si>
    <t>แม่กวงอุดมธารา..................................................</t>
  </si>
  <si>
    <t>กิ่วลม...............................................................</t>
  </si>
  <si>
    <t>กิ่วคอหมา......................................................................</t>
  </si>
  <si>
    <t>แควน้อยบำรุงแดน.............................................................</t>
  </si>
  <si>
    <t>ห้วยหลวง.......................................................................</t>
  </si>
  <si>
    <t>น้ำอุน................................................................</t>
  </si>
  <si>
    <t>น้ำพุง.....................................................................</t>
  </si>
  <si>
    <t>จุฬาภรณ์...................................................................</t>
  </si>
  <si>
    <t>อุบลรัตน์...................................................................</t>
  </si>
  <si>
    <t>ลำตะคอง...................................................................</t>
  </si>
  <si>
    <t>ลำปาว...................................................................</t>
  </si>
  <si>
    <t>ลำพระเพลิง...................................................................</t>
  </si>
  <si>
    <t>มูลบน...................................................................</t>
  </si>
  <si>
    <t>ลำแซะ..................................................................</t>
  </si>
  <si>
    <t>สิรินธร.................................................................</t>
  </si>
  <si>
    <t>ป่าสักชลสิทธิ์...........................................................</t>
  </si>
  <si>
    <t>กระเสียว...............................................................</t>
  </si>
  <si>
    <t>ศรีนครินทร์...........................................................</t>
  </si>
  <si>
    <t>ขุนด่านปราการชล.............................................................</t>
  </si>
  <si>
    <t>คลองสียัด...................................................................</t>
  </si>
  <si>
    <t>บางพระ....................................................................</t>
  </si>
  <si>
    <t>หนองปลาไหล...................................................................</t>
  </si>
  <si>
    <t>ประแสร์...................................................................</t>
  </si>
  <si>
    <t>แก่งกระจาน..........................................................</t>
  </si>
  <si>
    <t>ปราณบุรี..........................................................</t>
  </si>
  <si>
    <t>บางลาง..........................................................</t>
  </si>
  <si>
    <t>ลำนางรอง..................................................................</t>
  </si>
  <si>
    <t>ภาคตะวันตก ( Western Region)</t>
  </si>
  <si>
    <t>ภาคตะวันออก ( Eastern Region)</t>
  </si>
  <si>
    <t>Kiu Kor Mar</t>
  </si>
  <si>
    <t>Kwae Noi Bamrungdan</t>
  </si>
  <si>
    <t>Chulabhon</t>
  </si>
  <si>
    <t>Upper Muun</t>
  </si>
  <si>
    <t>Lam Sae</t>
  </si>
  <si>
    <t>ทับเสลา....................................................................</t>
  </si>
  <si>
    <t>วชิราลงกรณ์ (เขาแหลม)......................................................................</t>
  </si>
  <si>
    <t>Bang Lang</t>
  </si>
  <si>
    <t>Pra Sae</t>
  </si>
  <si>
    <t>Klong Sri Yat</t>
  </si>
  <si>
    <t>Bang Phra</t>
  </si>
  <si>
    <t>Khundanprakanchon</t>
  </si>
  <si>
    <t>ภาค/อ่างเก็บน้ำ/เขื่อน</t>
  </si>
  <si>
    <r>
      <t xml:space="preserve">(ล้านลูกบาศก์เมตร </t>
    </r>
    <r>
      <rPr>
        <sz val="11"/>
        <color indexed="8"/>
        <rFont val="TH SarabunPSK"/>
        <family val="2"/>
      </rPr>
      <t xml:space="preserve"> </t>
    </r>
    <r>
      <rPr>
        <sz val="11.5"/>
        <color indexed="8"/>
        <rFont val="TH SarabunPSK"/>
        <family val="2"/>
      </rPr>
      <t>Million cubic metres)</t>
    </r>
  </si>
  <si>
    <t>Region/Reservoir/Dam</t>
  </si>
  <si>
    <t>ปริมาตรใช้การ</t>
  </si>
  <si>
    <t>Maximum Storage</t>
  </si>
  <si>
    <t>Capacity</t>
  </si>
  <si>
    <t>ความจุที่ระดับน้ำสูงสุด</t>
  </si>
  <si>
    <t>ปริมาตรใช้การ  Effective storage capacity</t>
  </si>
  <si>
    <t xml:space="preserve">Effective </t>
  </si>
  <si>
    <t>storage capacity</t>
  </si>
  <si>
    <t>EFC.</t>
  </si>
  <si>
    <t>2558 (2015)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</si>
  <si>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2558 - 2560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</si>
  <si>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2015 - 2017</t>
    </r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</si>
  <si>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2558 - 2560 (ต่อ)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</si>
  <si>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2015 - 2017 (Cont.)</t>
    </r>
  </si>
  <si>
    <t>2559 (2016)</t>
  </si>
  <si>
    <t>ภาคเหนือ</t>
  </si>
  <si>
    <t xml:space="preserve">  จังหวัดเชียงใหม่</t>
  </si>
  <si>
    <t xml:space="preserve">  จังหวัดลำพูน</t>
  </si>
  <si>
    <t xml:space="preserve">  จังหวัดลำปาง</t>
  </si>
  <si>
    <t xml:space="preserve">  จังหวัดอุตรดิตถ์</t>
  </si>
  <si>
    <t xml:space="preserve">  จังหวัดแพร่</t>
  </si>
  <si>
    <t xml:space="preserve">  จังหวัดน่าน</t>
  </si>
  <si>
    <t xml:space="preserve">  จังหวัดพะเยา</t>
  </si>
  <si>
    <t xml:space="preserve">  จังหวัดเชียงราย</t>
  </si>
  <si>
    <t xml:space="preserve">  จังหวัดแม่ฮ่องสอน</t>
  </si>
  <si>
    <t xml:space="preserve">  จังหวัดนครสวรรค์</t>
  </si>
  <si>
    <t xml:space="preserve">  จังหวัดอุทัยธานี</t>
  </si>
  <si>
    <t xml:space="preserve">  จังหวัดกำแพงเพชร</t>
  </si>
  <si>
    <t xml:space="preserve">  จังหวัดตาก</t>
  </si>
  <si>
    <t xml:space="preserve">  จังหวัดสุโขทัย</t>
  </si>
  <si>
    <t xml:space="preserve">  จังหวัดพิษณุโลก</t>
  </si>
  <si>
    <t xml:space="preserve">  จังหวัดพิจิตร</t>
  </si>
  <si>
    <t xml:space="preserve">  จังหวัดเพชรบูรณ์</t>
  </si>
  <si>
    <t>Northern Region</t>
  </si>
  <si>
    <t>Chiang Mai province</t>
  </si>
  <si>
    <t>Lamphun province</t>
  </si>
  <si>
    <t>Lampang province</t>
  </si>
  <si>
    <t>Uttaradit province</t>
  </si>
  <si>
    <t>Phrae province</t>
  </si>
  <si>
    <t>Nan province</t>
  </si>
  <si>
    <t>Phayao province</t>
  </si>
  <si>
    <t>Chiang Rai province</t>
  </si>
  <si>
    <t>Mae Hong Son province</t>
  </si>
  <si>
    <t>Nakhon Sawan province</t>
  </si>
  <si>
    <t>Uthai Thani province</t>
  </si>
  <si>
    <t>Kamphaeng Phet province</t>
  </si>
  <si>
    <t>Tak province</t>
  </si>
  <si>
    <t>Sukhothai province</t>
  </si>
  <si>
    <t>Phitsanulok province</t>
  </si>
  <si>
    <t>Phichit province</t>
  </si>
  <si>
    <t>Phetchabun province</t>
  </si>
  <si>
    <t>2556 (2013)</t>
  </si>
  <si>
    <t>2557 (2014)</t>
  </si>
  <si>
    <t>2558 (2014)</t>
  </si>
  <si>
    <t>ปริมาณขยะมูลฝอย เป็นรายจังหวัด ภาคเหนือ พ.ศ. 2556 - 2558</t>
  </si>
  <si>
    <t>Quantily of Solid Waste by Province of Northern Region: 2013 - 2015</t>
  </si>
  <si>
    <t>2560 (2017)</t>
  </si>
  <si>
    <t>แหล่งน้ำ จำแนกตามประเภทแหล่งน้ำ เป็นรายอำเภอ พ.ศ. 2558 - 2559</t>
  </si>
  <si>
    <t>Water Resources by Type of Water Resources and District: 2015 - 2016</t>
  </si>
  <si>
    <t>อำเภอ</t>
  </si>
  <si>
    <t>District</t>
  </si>
  <si>
    <t>ประเภทแหล่งน้ำ Type of Water Resources</t>
  </si>
  <si>
    <t>อ่างเก็บน้ำ</t>
  </si>
  <si>
    <t>ฝาย</t>
  </si>
  <si>
    <t>สระ,</t>
  </si>
  <si>
    <t>บ่อ</t>
  </si>
  <si>
    <t>Reservoir</t>
  </si>
  <si>
    <t>คอนกรีต</t>
  </si>
  <si>
    <t xml:space="preserve"> หนอง, </t>
  </si>
  <si>
    <t xml:space="preserve">คู, </t>
  </si>
  <si>
    <t>บาดาล</t>
  </si>
  <si>
    <t>น้ำตื้น</t>
  </si>
  <si>
    <t>ใหญ่</t>
  </si>
  <si>
    <t>กลาง</t>
  </si>
  <si>
    <t>เล็ก</t>
  </si>
  <si>
    <t>Concrete</t>
  </si>
  <si>
    <t>ทำนบ</t>
  </si>
  <si>
    <t>บึง</t>
  </si>
  <si>
    <t>คลอง</t>
  </si>
  <si>
    <t>Artesian</t>
  </si>
  <si>
    <t>Shallow</t>
  </si>
  <si>
    <t>Large</t>
  </si>
  <si>
    <t>Medium</t>
  </si>
  <si>
    <t>Small</t>
  </si>
  <si>
    <t>Weir</t>
  </si>
  <si>
    <t>Lagoon</t>
  </si>
  <si>
    <t>Canal</t>
  </si>
  <si>
    <t>well</t>
  </si>
  <si>
    <t xml:space="preserve"> well</t>
  </si>
  <si>
    <t>รวมยอด</t>
  </si>
  <si>
    <t>-</t>
  </si>
  <si>
    <t>อำเภอเมืองเชียงราย</t>
  </si>
  <si>
    <t>Muang Chiang Rai district</t>
  </si>
  <si>
    <t>อำเภอเวียงชัย</t>
  </si>
  <si>
    <t>Wiang Chai district</t>
  </si>
  <si>
    <t>อำเภอเชียงของ</t>
  </si>
  <si>
    <t>Chiang Khong district</t>
  </si>
  <si>
    <t>อำเภอเทิง</t>
  </si>
  <si>
    <t>Thoeng district</t>
  </si>
  <si>
    <t>อำเภอพาน</t>
  </si>
  <si>
    <t>Phan district</t>
  </si>
  <si>
    <t>อำเภอป่าแดด</t>
  </si>
  <si>
    <t>Pa Daet district</t>
  </si>
  <si>
    <t>อำเภอแม่จัน</t>
  </si>
  <si>
    <t>Mae Chan district</t>
  </si>
  <si>
    <t>อำเภอเชียงแสน</t>
  </si>
  <si>
    <t>Chiang Saen district</t>
  </si>
  <si>
    <t>อำเภอแม่สาย</t>
  </si>
  <si>
    <t>Mae Sai district</t>
  </si>
  <si>
    <t>อำเภอแม่สรวย</t>
  </si>
  <si>
    <t>Mae Suai district</t>
  </si>
  <si>
    <t>อำเภอเวียงป่าเป้า</t>
  </si>
  <si>
    <t>Wiang Pa Pao district</t>
  </si>
  <si>
    <t>อำเภอพญาเม็งราย</t>
  </si>
  <si>
    <t>Phaya Mengrai district</t>
  </si>
  <si>
    <t>อำเภอเวียงแก่น</t>
  </si>
  <si>
    <t>Wiang Kaen district</t>
  </si>
  <si>
    <t>อำเภอขุนตาล</t>
  </si>
  <si>
    <t>Khun Tan district</t>
  </si>
  <si>
    <t>อำเภอแม่ฟ้าหลวง</t>
  </si>
  <si>
    <t>Mae Fa Luang district</t>
  </si>
  <si>
    <t>อำเภอแม่ลาว</t>
  </si>
  <si>
    <t>Mae Lao district</t>
  </si>
  <si>
    <t>อำเภอเวียงเชียงรุ้ง</t>
  </si>
  <si>
    <t>Wiang Chiang Rung district</t>
  </si>
  <si>
    <t>อำเภอดอยหลวง</t>
  </si>
  <si>
    <t>Doi Luang district</t>
  </si>
  <si>
    <t xml:space="preserve">    ที่มา:   สำนักงานชลประทานจังหวัดเชียงราย</t>
  </si>
  <si>
    <t>Source:   Regional Irrigation Office Chiang Rai Province</t>
  </si>
  <si>
    <t>ปริมาณน้ำที่เก็บเฉลี่ยทั้งปี จำแนกตามประเภทแหล่งน้ำ เป็นรายอำเภอ พ.ศ. 2558 -2559</t>
  </si>
  <si>
    <t>Average Quantily of Water as Dammed Up by Type of Water Resources and District: 2015 -2016</t>
  </si>
  <si>
    <t>(ล้านลูกบาศก์เมตร   Millon cubic metre)</t>
  </si>
  <si>
    <t>ประเภทแหล่งน้ำ  Type of Water Resources</t>
  </si>
  <si>
    <t>ฝายคอนกรีต</t>
  </si>
  <si>
    <t>ประตูระบายน้ำ</t>
  </si>
  <si>
    <t>weir</t>
  </si>
  <si>
    <t>Floodgate</t>
  </si>
  <si>
    <t>Source:   Regional Irrigation Office Chiang Rai province</t>
  </si>
  <si>
    <t>สถิติการประปา เป็นรายอำเภอ พ.ศ. 2559</t>
  </si>
  <si>
    <t>Statistics of Water Supply by District: 2016</t>
  </si>
  <si>
    <t>ปริมาณน้ำที่จ่าย</t>
  </si>
  <si>
    <t>เพื่อสาธารณประโยชน์</t>
  </si>
  <si>
    <t>ปริมาณน้ำที่ใช้ในระบบ</t>
  </si>
  <si>
    <t>กำลังการผลิต</t>
  </si>
  <si>
    <t>น้ำที่ผลิตได้</t>
  </si>
  <si>
    <t>ปริมาณน้ำที่จำหน่าย</t>
  </si>
  <si>
    <t>และรั่วไหล (ลบ.ม)</t>
  </si>
  <si>
    <t xml:space="preserve"> (ลบ.ม.)</t>
  </si>
  <si>
    <t>ผู้ใช้น้ำ</t>
  </si>
  <si>
    <t>(ลบ.ม.)</t>
  </si>
  <si>
    <t>แก่ผู้ใช้ (ลบ.ม.)</t>
  </si>
  <si>
    <t>Water supplied for public</t>
  </si>
  <si>
    <t>Water for system</t>
  </si>
  <si>
    <t>(ราย)</t>
  </si>
  <si>
    <t>Water capacity</t>
  </si>
  <si>
    <t>Water production</t>
  </si>
  <si>
    <t>Water sales</t>
  </si>
  <si>
    <t>use and leak in streams</t>
  </si>
  <si>
    <t>production</t>
  </si>
  <si>
    <t>Consumers</t>
  </si>
  <si>
    <t>(Cu.M.)</t>
  </si>
  <si>
    <t>(Persons)</t>
  </si>
  <si>
    <t xml:space="preserve">    ที่มา:   สำนักงานการประปาเขต 9  จังหวัด เชียงใหม่</t>
  </si>
  <si>
    <t>Source:   Office of Waterworks Authority Area 9 , Chiang Mai province</t>
  </si>
  <si>
    <t>อุณหภูมิ และความกดอากาศ ณ สถานีตรวจอากาศ เป็นรายเดือน พ.ศ. 2558 - 2559</t>
  </si>
  <si>
    <t>Monthly Temperature and Atmospheric Pressure Data: 2015 -2016</t>
  </si>
  <si>
    <t>เดือน</t>
  </si>
  <si>
    <t>Monthly</t>
  </si>
  <si>
    <r>
      <t>อุณหภูมิ (</t>
    </r>
    <r>
      <rPr>
        <vertAlign val="superscript"/>
        <sz val="13"/>
        <rFont val="TH SarabunPSK"/>
        <family val="2"/>
      </rPr>
      <t>๐</t>
    </r>
    <r>
      <rPr>
        <sz val="13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</si>
  <si>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r>
      <t>Temperature (</t>
    </r>
    <r>
      <rPr>
        <vertAlign val="superscript"/>
        <sz val="13"/>
        <rFont val="TH SarabunPSK"/>
        <family val="2"/>
      </rPr>
      <t>๐</t>
    </r>
    <r>
      <rPr>
        <sz val="13"/>
        <rFont val="TH SarabunPSK"/>
        <family val="2"/>
      </rPr>
      <t xml:space="preserve"> C)</t>
    </r>
  </si>
  <si>
    <t xml:space="preserve">เฉลี่ย </t>
  </si>
  <si>
    <t>เฉลี่ย</t>
  </si>
  <si>
    <t>เฉลี่ยสูงสุด</t>
  </si>
  <si>
    <t>เฉลี่ยต่ำสุด</t>
  </si>
  <si>
    <t>สูงสุด</t>
  </si>
  <si>
    <t>ต่ำสุด</t>
  </si>
  <si>
    <t xml:space="preserve">Mean  </t>
  </si>
  <si>
    <t>Mean</t>
  </si>
  <si>
    <t xml:space="preserve"> Maximum</t>
  </si>
  <si>
    <t>Minimum</t>
  </si>
  <si>
    <t xml:space="preserve">atmospheric </t>
  </si>
  <si>
    <t xml:space="preserve">Mean </t>
  </si>
  <si>
    <t xml:space="preserve"> maximum</t>
  </si>
  <si>
    <t xml:space="preserve"> minimum</t>
  </si>
  <si>
    <t xml:space="preserve">   pressure (HPA)    </t>
  </si>
  <si>
    <t>maximum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</si>
  <si>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</si>
  <si>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</si>
  <si>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</si>
  <si>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</si>
  <si>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</si>
  <si>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</si>
  <si>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</si>
  <si>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</si>
  <si>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</si>
  <si>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</si>
  <si>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</si>
  <si>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</si>
  <si>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</si>
  <si>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</si>
  <si>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</si>
  <si>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</si>
  <si>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</si>
  <si>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</si>
  <si>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</si>
  <si>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</si>
  <si>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</si>
  <si>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</si>
  <si>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</si>
  <si>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</si>
  <si>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</si>
  <si>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</si>
  <si>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 xml:space="preserve">    ที่มา:  สถานีตรวจอากาศจังหวัดเชียงราย</t>
  </si>
  <si>
    <t xml:space="preserve">Source:  Chiang Rai province Meteorological Station </t>
  </si>
  <si>
    <t>ความชื้นสัมพัทธ์ เป็นรายเดือน พ.ศ. 2558 -2559</t>
  </si>
  <si>
    <t>Monthly Relative Humidity Data: 2015 - 2016</t>
  </si>
  <si>
    <t>Mean maximum</t>
  </si>
  <si>
    <t>Mean minimum</t>
  </si>
  <si>
    <t xml:space="preserve"> Minimum</t>
  </si>
  <si>
    <t xml:space="preserve">สถานีตรวจอากาศจังหวัดเชียงราย </t>
  </si>
  <si>
    <t>Chiang Rai province Meteorological Station</t>
  </si>
  <si>
    <t xml:space="preserve">    ที่มา:  สถานีตรวจอากาศจังหวัดเชียงราย </t>
  </si>
  <si>
    <t>ปริมาณฝนเป็นรายเดือน พ.ศ. 2558 - 2559</t>
  </si>
  <si>
    <t>Monthly Rainfall Data: 2015 - 2016</t>
  </si>
  <si>
    <t>(มิลลิเมตร  mm.)</t>
  </si>
  <si>
    <t>จำนวนวัน</t>
  </si>
  <si>
    <t>ปริมาณฝน</t>
  </si>
  <si>
    <t xml:space="preserve">  วันที่ปริมาณ  </t>
  </si>
  <si>
    <t>ที่ฝนตก</t>
  </si>
  <si>
    <t>ฝนสูงที่สุด</t>
  </si>
  <si>
    <t>Rainfall</t>
  </si>
  <si>
    <t>No. of rainy</t>
  </si>
  <si>
    <t>Daily maximum</t>
  </si>
  <si>
    <t>Date of daily</t>
  </si>
  <si>
    <t>day</t>
  </si>
  <si>
    <t>rainfall</t>
  </si>
  <si>
    <t>maximum rainfall</t>
  </si>
  <si>
    <t xml:space="preserve">16 กรกฏาคม </t>
  </si>
  <si>
    <t xml:space="preserve"> January</t>
  </si>
  <si>
    <t xml:space="preserve"> February</t>
  </si>
  <si>
    <t xml:space="preserve"> March</t>
  </si>
  <si>
    <t xml:space="preserve"> April</t>
  </si>
  <si>
    <t xml:space="preserve"> May</t>
  </si>
  <si>
    <t xml:space="preserve"> June</t>
  </si>
  <si>
    <t xml:space="preserve"> July</t>
  </si>
  <si>
    <t xml:space="preserve"> August</t>
  </si>
  <si>
    <t xml:space="preserve"> September</t>
  </si>
  <si>
    <t xml:space="preserve"> October</t>
  </si>
  <si>
    <t xml:space="preserve"> November</t>
  </si>
  <si>
    <t xml:space="preserve"> December</t>
  </si>
  <si>
    <t>15 สิงหาคม</t>
  </si>
  <si>
    <t xml:space="preserve">สถานีตรวจอากาศจังหวัดเชียงราย  Chiang Rai province Meteorological Station </t>
  </si>
  <si>
    <t xml:space="preserve">ความกดอากาศ                          </t>
  </si>
</sst>
</file>

<file path=xl/styles.xml><?xml version="1.0" encoding="utf-8"?>
<styleSheet xmlns="http://schemas.openxmlformats.org/spreadsheetml/2006/main">
  <numFmts count="9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0.0"/>
    <numFmt numFmtId="190" formatCode="#,##0.0"/>
    <numFmt numFmtId="191" formatCode="#,##0\ \ \ \ "/>
    <numFmt numFmtId="192" formatCode="0.000"/>
    <numFmt numFmtId="193" formatCode="#,##0.000"/>
    <numFmt numFmtId="194" formatCode="#,##0.0_);\(#,##0.0\)"/>
  </numFmts>
  <fonts count="33">
    <font>
      <sz val="14"/>
      <name val="Cordia New"/>
      <charset val="222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4"/>
      <color indexed="8"/>
      <name val="TH SarabunPSK"/>
      <family val="2"/>
    </font>
    <font>
      <b/>
      <sz val="12"/>
      <color indexed="8"/>
      <name val="TH SarabunPSK"/>
      <family val="2"/>
    </font>
    <font>
      <b/>
      <sz val="10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b/>
      <vertAlign val="superscript"/>
      <sz val="14"/>
      <color indexed="8"/>
      <name val="TH SarabunPSK"/>
      <family val="2"/>
    </font>
    <font>
      <sz val="10"/>
      <color indexed="8"/>
      <name val="TH SarabunPSK"/>
      <family val="2"/>
    </font>
    <font>
      <sz val="11.5"/>
      <color indexed="8"/>
      <name val="TH SarabunPSK"/>
      <family val="2"/>
    </font>
    <font>
      <sz val="14"/>
      <color indexed="8"/>
      <name val="TH SarabunPSK"/>
      <family val="2"/>
    </font>
    <font>
      <b/>
      <sz val="12"/>
      <color indexed="9"/>
      <name val="TH SarabunPSK"/>
      <family val="2"/>
    </font>
    <font>
      <b/>
      <sz val="11.5"/>
      <color indexed="8"/>
      <name val="TH SarabunPSK"/>
      <family val="2"/>
    </font>
    <font>
      <sz val="13"/>
      <color indexed="8"/>
      <name val="TH SarabunPSK"/>
      <family val="2"/>
    </font>
    <font>
      <sz val="12"/>
      <color indexed="10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vertAlign val="superscript"/>
      <sz val="13"/>
      <name val="TH SarabunPSK"/>
      <family val="2"/>
    </font>
    <font>
      <vertAlign val="superscript"/>
      <sz val="14"/>
      <name val="AngsanaUPC"/>
      <family val="1"/>
      <charset val="222"/>
    </font>
    <font>
      <vertAlign val="superscript"/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Cordia New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23" fillId="0" borderId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3" fontId="30" fillId="0" borderId="0" applyFont="0" applyFill="0" applyBorder="0" applyAlignment="0" applyProtection="0"/>
  </cellStyleXfs>
  <cellXfs count="535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/>
    <xf numFmtId="0" fontId="6" fillId="0" borderId="1" xfId="0" applyFont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/>
    <xf numFmtId="0" fontId="6" fillId="0" borderId="3" xfId="0" applyFont="1" applyBorder="1"/>
    <xf numFmtId="0" fontId="6" fillId="0" borderId="0" xfId="0" applyFont="1" applyBorder="1"/>
    <xf numFmtId="0" fontId="6" fillId="0" borderId="4" xfId="0" applyFont="1" applyBorder="1"/>
    <xf numFmtId="0" fontId="6" fillId="0" borderId="5" xfId="0" applyFont="1" applyBorder="1"/>
    <xf numFmtId="0" fontId="4" fillId="0" borderId="0" xfId="0" applyFont="1" applyAlignment="1">
      <alignment horizontal="left"/>
    </xf>
    <xf numFmtId="0" fontId="6" fillId="0" borderId="8" xfId="0" applyFont="1" applyBorder="1"/>
    <xf numFmtId="0" fontId="6" fillId="0" borderId="0" xfId="0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87" fontId="11" fillId="0" borderId="1" xfId="4" applyNumberFormat="1" applyFont="1" applyFill="1" applyBorder="1" applyAlignment="1">
      <alignment horizontal="center" vertical="center"/>
    </xf>
    <xf numFmtId="187" fontId="11" fillId="0" borderId="3" xfId="4" applyNumberFormat="1" applyFont="1" applyFill="1" applyBorder="1" applyAlignment="1">
      <alignment horizontal="center" vertical="center"/>
    </xf>
    <xf numFmtId="188" fontId="11" fillId="0" borderId="1" xfId="4" applyNumberFormat="1" applyFont="1" applyFill="1" applyBorder="1" applyAlignment="1">
      <alignment horizontal="center" vertical="center"/>
    </xf>
    <xf numFmtId="188" fontId="8" fillId="0" borderId="1" xfId="4" applyNumberFormat="1" applyFont="1" applyFill="1" applyBorder="1" applyAlignment="1">
      <alignment horizontal="center" vertical="center"/>
    </xf>
    <xf numFmtId="187" fontId="8" fillId="0" borderId="0" xfId="4" applyNumberFormat="1" applyFont="1" applyFill="1" applyBorder="1" applyAlignment="1">
      <alignment horizontal="center" vertical="center"/>
    </xf>
    <xf numFmtId="187" fontId="9" fillId="0" borderId="0" xfId="4" applyNumberFormat="1" applyFont="1" applyFill="1" applyBorder="1" applyAlignment="1">
      <alignment horizontal="center" vertical="center"/>
    </xf>
    <xf numFmtId="187" fontId="8" fillId="0" borderId="1" xfId="4" applyNumberFormat="1" applyFont="1" applyFill="1" applyBorder="1" applyAlignment="1">
      <alignment horizontal="center" vertical="center"/>
    </xf>
    <xf numFmtId="187" fontId="9" fillId="0" borderId="3" xfId="4" applyNumberFormat="1" applyFont="1" applyFill="1" applyBorder="1" applyAlignment="1">
      <alignment horizontal="center" vertical="center"/>
    </xf>
    <xf numFmtId="188" fontId="8" fillId="0" borderId="1" xfId="4" applyNumberFormat="1" applyFont="1" applyFill="1" applyBorder="1"/>
    <xf numFmtId="0" fontId="9" fillId="0" borderId="0" xfId="5" applyFont="1" applyFill="1" applyBorder="1" applyAlignment="1">
      <alignment horizontal="center" vertical="center"/>
    </xf>
    <xf numFmtId="0" fontId="9" fillId="0" borderId="0" xfId="5" applyFont="1" applyFill="1" applyBorder="1" applyAlignment="1">
      <alignment vertical="center"/>
    </xf>
    <xf numFmtId="187" fontId="9" fillId="0" borderId="0" xfId="4" applyNumberFormat="1" applyFont="1" applyFill="1" applyBorder="1"/>
    <xf numFmtId="0" fontId="6" fillId="0" borderId="0" xfId="6" applyFont="1" applyBorder="1" applyAlignment="1"/>
    <xf numFmtId="0" fontId="6" fillId="0" borderId="0" xfId="6" applyFont="1" applyBorder="1" applyAlignment="1">
      <alignment horizontal="left"/>
    </xf>
    <xf numFmtId="0" fontId="6" fillId="0" borderId="3" xfId="6" applyFont="1" applyBorder="1" applyAlignment="1"/>
    <xf numFmtId="0" fontId="6" fillId="0" borderId="1" xfId="6" applyFont="1" applyBorder="1" applyAlignment="1"/>
    <xf numFmtId="0" fontId="6" fillId="0" borderId="0" xfId="6" applyFont="1" applyAlignment="1">
      <alignment horizontal="left"/>
    </xf>
    <xf numFmtId="3" fontId="21" fillId="0" borderId="0" xfId="0" applyNumberFormat="1" applyFont="1" applyBorder="1"/>
    <xf numFmtId="3" fontId="7" fillId="0" borderId="0" xfId="7" applyNumberFormat="1" applyFont="1" applyBorder="1" applyAlignment="1">
      <alignment horizontal="right" indent="1"/>
    </xf>
    <xf numFmtId="3" fontId="7" fillId="0" borderId="1" xfId="7" applyNumberFormat="1" applyFont="1" applyBorder="1" applyAlignment="1">
      <alignment horizontal="right" indent="1"/>
    </xf>
    <xf numFmtId="3" fontId="7" fillId="0" borderId="10" xfId="7" applyNumberFormat="1" applyFont="1" applyBorder="1" applyAlignment="1">
      <alignment horizontal="right" indent="1"/>
    </xf>
    <xf numFmtId="3" fontId="7" fillId="0" borderId="1" xfId="0" applyNumberFormat="1" applyFont="1" applyBorder="1" applyAlignment="1">
      <alignment horizontal="right" indent="1"/>
    </xf>
    <xf numFmtId="3" fontId="7" fillId="0" borderId="10" xfId="0" applyNumberFormat="1" applyFont="1" applyBorder="1" applyAlignment="1">
      <alignment horizontal="right" indent="1"/>
    </xf>
    <xf numFmtId="3" fontId="6" fillId="0" borderId="0" xfId="6" applyNumberFormat="1" applyFont="1" applyBorder="1" applyAlignment="1">
      <alignment horizontal="right" indent="1"/>
    </xf>
    <xf numFmtId="3" fontId="6" fillId="0" borderId="1" xfId="6" applyNumberFormat="1" applyFont="1" applyBorder="1" applyAlignment="1">
      <alignment horizontal="right" indent="1"/>
    </xf>
    <xf numFmtId="3" fontId="6" fillId="0" borderId="3" xfId="6" applyNumberFormat="1" applyFont="1" applyBorder="1" applyAlignment="1">
      <alignment horizontal="right" indent="1"/>
    </xf>
    <xf numFmtId="3" fontId="6" fillId="0" borderId="1" xfId="0" applyNumberFormat="1" applyFont="1" applyBorder="1" applyAlignment="1">
      <alignment horizontal="right" indent="1"/>
    </xf>
    <xf numFmtId="3" fontId="6" fillId="0" borderId="3" xfId="0" applyNumberFormat="1" applyFont="1" applyBorder="1" applyAlignment="1">
      <alignment horizontal="right" indent="1"/>
    </xf>
    <xf numFmtId="3" fontId="6" fillId="0" borderId="0" xfId="0" applyNumberFormat="1" applyFont="1" applyBorder="1" applyAlignment="1">
      <alignment horizontal="right" indent="1"/>
    </xf>
    <xf numFmtId="0" fontId="6" fillId="0" borderId="8" xfId="6" applyFont="1" applyBorder="1" applyAlignment="1"/>
    <xf numFmtId="0" fontId="6" fillId="0" borderId="8" xfId="6" applyFont="1" applyBorder="1" applyAlignment="1">
      <alignment horizontal="left"/>
    </xf>
    <xf numFmtId="0" fontId="6" fillId="0" borderId="9" xfId="6" applyFont="1" applyBorder="1" applyAlignment="1"/>
    <xf numFmtId="0" fontId="6" fillId="0" borderId="9" xfId="6" applyFont="1" applyBorder="1" applyAlignment="1">
      <alignment horizontal="left"/>
    </xf>
    <xf numFmtId="0" fontId="6" fillId="0" borderId="4" xfId="6" applyFont="1" applyBorder="1" applyAlignment="1"/>
    <xf numFmtId="0" fontId="6" fillId="0" borderId="1" xfId="6" applyFont="1" applyBorder="1" applyAlignment="1">
      <alignment horizontal="left"/>
    </xf>
    <xf numFmtId="0" fontId="6" fillId="0" borderId="5" xfId="6" applyFont="1" applyBorder="1" applyAlignment="1"/>
    <xf numFmtId="3" fontId="6" fillId="0" borderId="4" xfId="6" applyNumberFormat="1" applyFont="1" applyBorder="1" applyAlignment="1">
      <alignment horizontal="right" indent="1"/>
    </xf>
    <xf numFmtId="3" fontId="6" fillId="0" borderId="5" xfId="6" applyNumberFormat="1" applyFont="1" applyBorder="1" applyAlignment="1">
      <alignment horizontal="right" indent="1"/>
    </xf>
    <xf numFmtId="3" fontId="6" fillId="0" borderId="4" xfId="0" applyNumberFormat="1" applyFont="1" applyBorder="1" applyAlignment="1">
      <alignment horizontal="right" indent="1"/>
    </xf>
    <xf numFmtId="3" fontId="6" fillId="0" borderId="5" xfId="0" applyNumberFormat="1" applyFont="1" applyBorder="1" applyAlignment="1">
      <alignment horizontal="right" indent="1"/>
    </xf>
    <xf numFmtId="0" fontId="6" fillId="0" borderId="5" xfId="6" applyFont="1" applyBorder="1" applyAlignment="1">
      <alignment horizontal="left"/>
    </xf>
    <xf numFmtId="0" fontId="9" fillId="0" borderId="0" xfId="5" applyFont="1" applyFill="1"/>
    <xf numFmtId="0" fontId="10" fillId="0" borderId="0" xfId="5" applyFont="1" applyFill="1" applyAlignment="1"/>
    <xf numFmtId="189" fontId="10" fillId="0" borderId="0" xfId="5" applyNumberFormat="1" applyFont="1" applyFill="1" applyAlignment="1">
      <alignment horizontal="center"/>
    </xf>
    <xf numFmtId="0" fontId="10" fillId="0" borderId="0" xfId="5" applyFont="1" applyFill="1"/>
    <xf numFmtId="0" fontId="11" fillId="0" borderId="0" xfId="5" applyFont="1" applyFill="1"/>
    <xf numFmtId="187" fontId="12" fillId="0" borderId="0" xfId="4" applyNumberFormat="1" applyFont="1" applyFill="1" applyAlignment="1">
      <alignment horizontal="center"/>
    </xf>
    <xf numFmtId="189" fontId="13" fillId="0" borderId="0" xfId="5" applyNumberFormat="1" applyFont="1" applyFill="1" applyAlignment="1">
      <alignment horizontal="center"/>
    </xf>
    <xf numFmtId="0" fontId="11" fillId="0" borderId="0" xfId="5" applyFont="1" applyFill="1" applyAlignment="1">
      <alignment horizontal="left"/>
    </xf>
    <xf numFmtId="0" fontId="11" fillId="0" borderId="0" xfId="5" applyFont="1" applyFill="1" applyBorder="1"/>
    <xf numFmtId="0" fontId="9" fillId="0" borderId="0" xfId="5" applyFont="1" applyFill="1" applyBorder="1"/>
    <xf numFmtId="0" fontId="14" fillId="0" borderId="0" xfId="5" applyFont="1" applyFill="1"/>
    <xf numFmtId="0" fontId="5" fillId="0" borderId="0" xfId="8" applyFont="1" applyFill="1"/>
    <xf numFmtId="0" fontId="13" fillId="0" borderId="0" xfId="5" applyFont="1" applyFill="1" applyAlignment="1">
      <alignment vertical="center"/>
    </xf>
    <xf numFmtId="187" fontId="12" fillId="0" borderId="0" xfId="4" applyNumberFormat="1" applyFont="1" applyFill="1" applyAlignment="1">
      <alignment vertical="center"/>
    </xf>
    <xf numFmtId="189" fontId="13" fillId="0" borderId="0" xfId="5" applyNumberFormat="1" applyFont="1" applyFill="1" applyAlignment="1">
      <alignment vertical="center"/>
    </xf>
    <xf numFmtId="187" fontId="12" fillId="0" borderId="0" xfId="4" applyNumberFormat="1" applyFont="1" applyFill="1" applyAlignment="1">
      <alignment horizontal="center" vertical="center"/>
    </xf>
    <xf numFmtId="189" fontId="13" fillId="0" borderId="0" xfId="5" applyNumberFormat="1" applyFont="1" applyFill="1" applyAlignment="1">
      <alignment horizontal="center" vertical="center"/>
    </xf>
    <xf numFmtId="0" fontId="13" fillId="0" borderId="0" xfId="5" applyFont="1" applyFill="1" applyAlignment="1">
      <alignment horizontal="left" vertical="center"/>
    </xf>
    <xf numFmtId="0" fontId="13" fillId="0" borderId="0" xfId="5" applyFont="1" applyFill="1" applyBorder="1" applyAlignment="1">
      <alignment horizontal="left" vertical="center"/>
    </xf>
    <xf numFmtId="0" fontId="14" fillId="0" borderId="0" xfId="5" applyFont="1" applyFill="1" applyBorder="1"/>
    <xf numFmtId="0" fontId="16" fillId="0" borderId="0" xfId="5" applyFont="1" applyFill="1" applyAlignment="1">
      <alignment horizontal="right"/>
    </xf>
    <xf numFmtId="0" fontId="18" fillId="0" borderId="2" xfId="5" applyFont="1" applyFill="1" applyBorder="1"/>
    <xf numFmtId="0" fontId="18" fillId="0" borderId="2" xfId="5" applyFont="1" applyFill="1" applyBorder="1" applyAlignment="1"/>
    <xf numFmtId="187" fontId="16" fillId="0" borderId="2" xfId="4" applyNumberFormat="1" applyFont="1" applyFill="1" applyBorder="1"/>
    <xf numFmtId="0" fontId="17" fillId="0" borderId="2" xfId="5" applyFont="1" applyFill="1" applyBorder="1"/>
    <xf numFmtId="0" fontId="17" fillId="0" borderId="2" xfId="5" applyFont="1" applyFill="1" applyBorder="1" applyAlignment="1">
      <alignment horizontal="left"/>
    </xf>
    <xf numFmtId="0" fontId="17" fillId="0" borderId="0" xfId="5" applyFont="1" applyFill="1" applyBorder="1"/>
    <xf numFmtId="0" fontId="18" fillId="0" borderId="0" xfId="5" applyFont="1" applyFill="1" applyBorder="1"/>
    <xf numFmtId="0" fontId="9" fillId="0" borderId="7" xfId="5" applyFont="1" applyFill="1" applyBorder="1" applyAlignment="1">
      <alignment horizontal="left" vertical="center"/>
    </xf>
    <xf numFmtId="0" fontId="9" fillId="0" borderId="7" xfId="5" applyFont="1" applyFill="1" applyBorder="1" applyAlignment="1">
      <alignment vertical="center"/>
    </xf>
    <xf numFmtId="0" fontId="9" fillId="0" borderId="7" xfId="5" applyFont="1" applyFill="1" applyBorder="1" applyAlignment="1">
      <alignment horizontal="center" vertical="center"/>
    </xf>
    <xf numFmtId="0" fontId="9" fillId="0" borderId="6" xfId="5" applyFont="1" applyFill="1" applyBorder="1" applyAlignment="1">
      <alignment horizontal="center" vertical="center"/>
    </xf>
    <xf numFmtId="0" fontId="9" fillId="0" borderId="10" xfId="5" applyFont="1" applyFill="1" applyBorder="1" applyAlignment="1">
      <alignment horizontal="center" vertical="center"/>
    </xf>
    <xf numFmtId="0" fontId="17" fillId="0" borderId="0" xfId="5" applyFont="1" applyFill="1" applyBorder="1" applyAlignment="1">
      <alignment horizontal="center" vertical="center"/>
    </xf>
    <xf numFmtId="0" fontId="16" fillId="0" borderId="0" xfId="5" applyFont="1" applyFill="1" applyBorder="1" applyAlignment="1">
      <alignment horizontal="center" vertical="center"/>
    </xf>
    <xf numFmtId="188" fontId="16" fillId="0" borderId="0" xfId="4" applyNumberFormat="1" applyFont="1" applyFill="1" applyBorder="1" applyAlignment="1">
      <alignment vertical="center"/>
    </xf>
    <xf numFmtId="187" fontId="16" fillId="0" borderId="0" xfId="4" applyNumberFormat="1" applyFont="1" applyFill="1" applyBorder="1" applyAlignment="1">
      <alignment vertical="center"/>
    </xf>
    <xf numFmtId="0" fontId="16" fillId="0" borderId="0" xfId="5" applyFont="1" applyFill="1" applyBorder="1" applyAlignment="1">
      <alignment vertical="center"/>
    </xf>
    <xf numFmtId="187" fontId="16" fillId="0" borderId="0" xfId="4" applyNumberFormat="1" applyFont="1" applyFill="1" applyBorder="1" applyAlignment="1">
      <alignment horizontal="center" vertical="center"/>
    </xf>
    <xf numFmtId="0" fontId="17" fillId="0" borderId="0" xfId="5" applyFont="1" applyFill="1" applyBorder="1" applyAlignment="1">
      <alignment vertical="center"/>
    </xf>
    <xf numFmtId="0" fontId="14" fillId="0" borderId="0" xfId="5" applyFont="1" applyFill="1" applyBorder="1" applyAlignment="1">
      <alignment vertical="center"/>
    </xf>
    <xf numFmtId="187" fontId="16" fillId="0" borderId="0" xfId="4" quotePrefix="1" applyNumberFormat="1" applyFont="1" applyFill="1" applyBorder="1" applyAlignment="1">
      <alignment horizontal="center" vertical="center"/>
    </xf>
    <xf numFmtId="0" fontId="9" fillId="0" borderId="2" xfId="5" applyFont="1" applyFill="1" applyBorder="1" applyAlignment="1">
      <alignment horizontal="left" vertical="center"/>
    </xf>
    <xf numFmtId="0" fontId="9" fillId="0" borderId="2" xfId="5" applyFont="1" applyFill="1" applyBorder="1" applyAlignment="1">
      <alignment vertical="center"/>
    </xf>
    <xf numFmtId="0" fontId="9" fillId="0" borderId="2" xfId="5" applyFont="1" applyFill="1" applyBorder="1" applyAlignment="1">
      <alignment horizontal="center" vertical="center"/>
    </xf>
    <xf numFmtId="187" fontId="9" fillId="0" borderId="2" xfId="4" applyNumberFormat="1" applyFont="1" applyFill="1" applyBorder="1" applyAlignment="1">
      <alignment horizontal="center" vertical="center"/>
    </xf>
    <xf numFmtId="0" fontId="11" fillId="0" borderId="0" xfId="5" applyFont="1" applyFill="1" applyBorder="1" applyAlignment="1">
      <alignment horizontal="left" vertical="center"/>
    </xf>
    <xf numFmtId="0" fontId="11" fillId="0" borderId="0" xfId="5" applyFont="1" applyFill="1" applyBorder="1" applyAlignment="1">
      <alignment vertical="center"/>
    </xf>
    <xf numFmtId="0" fontId="11" fillId="0" borderId="0" xfId="5" applyFont="1" applyFill="1" applyBorder="1" applyAlignment="1">
      <alignment horizontal="center" vertical="center"/>
    </xf>
    <xf numFmtId="0" fontId="19" fillId="0" borderId="0" xfId="5" applyFont="1" applyFill="1" applyBorder="1" applyAlignment="1">
      <alignment horizontal="center" vertical="center"/>
    </xf>
    <xf numFmtId="188" fontId="11" fillId="0" borderId="3" xfId="4" applyNumberFormat="1" applyFont="1" applyFill="1" applyBorder="1" applyAlignment="1">
      <alignment horizontal="center" vertical="center"/>
    </xf>
    <xf numFmtId="191" fontId="11" fillId="0" borderId="0" xfId="4" applyNumberFormat="1" applyFont="1" applyFill="1" applyBorder="1" applyAlignment="1">
      <alignment horizontal="right" vertical="center"/>
    </xf>
    <xf numFmtId="0" fontId="11" fillId="0" borderId="3" xfId="5" applyFont="1" applyFill="1" applyBorder="1" applyAlignment="1">
      <alignment vertical="center"/>
    </xf>
    <xf numFmtId="0" fontId="20" fillId="0" borderId="0" xfId="5" applyFont="1" applyFill="1" applyBorder="1" applyAlignment="1">
      <alignment horizontal="center" vertical="center"/>
    </xf>
    <xf numFmtId="0" fontId="12" fillId="0" borderId="0" xfId="5" applyFont="1" applyFill="1" applyBorder="1" applyAlignment="1">
      <alignment horizontal="center" vertical="center"/>
    </xf>
    <xf numFmtId="188" fontId="12" fillId="0" borderId="0" xfId="4" applyNumberFormat="1" applyFont="1" applyFill="1" applyBorder="1" applyAlignment="1">
      <alignment vertical="center"/>
    </xf>
    <xf numFmtId="187" fontId="12" fillId="0" borderId="0" xfId="4" applyNumberFormat="1" applyFont="1" applyFill="1" applyBorder="1" applyAlignment="1">
      <alignment vertical="center"/>
    </xf>
    <xf numFmtId="0" fontId="12" fillId="0" borderId="0" xfId="5" applyFont="1" applyFill="1" applyBorder="1" applyAlignment="1">
      <alignment vertical="center"/>
    </xf>
    <xf numFmtId="187" fontId="12" fillId="0" borderId="0" xfId="4" quotePrefix="1" applyNumberFormat="1" applyFont="1" applyFill="1" applyBorder="1" applyAlignment="1">
      <alignment horizontal="center" vertical="center"/>
    </xf>
    <xf numFmtId="0" fontId="20" fillId="0" borderId="0" xfId="5" applyFont="1" applyFill="1" applyBorder="1" applyAlignment="1">
      <alignment vertical="center"/>
    </xf>
    <xf numFmtId="0" fontId="13" fillId="0" borderId="0" xfId="5" applyFont="1" applyFill="1" applyBorder="1" applyAlignment="1">
      <alignment vertical="center"/>
    </xf>
    <xf numFmtId="0" fontId="20" fillId="0" borderId="0" xfId="5" applyFont="1" applyFill="1" applyBorder="1" applyAlignment="1">
      <alignment horizontal="center"/>
    </xf>
    <xf numFmtId="0" fontId="16" fillId="0" borderId="0" xfId="5" applyFont="1" applyFill="1" applyBorder="1" applyAlignment="1">
      <alignment horizontal="center"/>
    </xf>
    <xf numFmtId="188" fontId="16" fillId="0" borderId="0" xfId="4" applyNumberFormat="1" applyFont="1" applyFill="1" applyBorder="1" applyAlignment="1"/>
    <xf numFmtId="187" fontId="16" fillId="0" borderId="0" xfId="4" applyNumberFormat="1" applyFont="1" applyFill="1" applyBorder="1" applyAlignment="1"/>
    <xf numFmtId="0" fontId="16" fillId="0" borderId="0" xfId="5" applyFont="1" applyFill="1" applyBorder="1" applyAlignment="1"/>
    <xf numFmtId="187" fontId="16" fillId="0" borderId="0" xfId="4" quotePrefix="1" applyNumberFormat="1" applyFont="1" applyFill="1" applyBorder="1" applyAlignment="1">
      <alignment horizontal="center"/>
    </xf>
    <xf numFmtId="0" fontId="17" fillId="0" borderId="0" xfId="5" applyFont="1" applyFill="1" applyBorder="1" applyAlignment="1"/>
    <xf numFmtId="0" fontId="14" fillId="0" borderId="0" xfId="5" applyFont="1" applyFill="1" applyBorder="1" applyAlignment="1"/>
    <xf numFmtId="0" fontId="9" fillId="0" borderId="0" xfId="5" applyFont="1" applyFill="1" applyBorder="1" applyAlignment="1">
      <alignment horizontal="left" vertical="center"/>
    </xf>
    <xf numFmtId="188" fontId="8" fillId="0" borderId="3" xfId="4" applyNumberFormat="1" applyFont="1" applyFill="1" applyBorder="1" applyAlignment="1">
      <alignment horizontal="center" vertical="center"/>
    </xf>
    <xf numFmtId="188" fontId="8" fillId="0" borderId="0" xfId="4" applyNumberFormat="1" applyFont="1" applyFill="1" applyBorder="1" applyAlignment="1">
      <alignment horizontal="center" vertical="center"/>
    </xf>
    <xf numFmtId="191" fontId="8" fillId="0" borderId="8" xfId="4" applyNumberFormat="1" applyFont="1" applyFill="1" applyBorder="1" applyAlignment="1">
      <alignment horizontal="right" vertical="center"/>
    </xf>
    <xf numFmtId="0" fontId="8" fillId="0" borderId="0" xfId="5" applyFont="1" applyFill="1" applyBorder="1" applyAlignment="1">
      <alignment horizontal="center" vertical="center"/>
    </xf>
    <xf numFmtId="0" fontId="9" fillId="0" borderId="0" xfId="5" applyFont="1" applyFill="1" applyBorder="1" applyAlignment="1"/>
    <xf numFmtId="0" fontId="17" fillId="0" borderId="0" xfId="5" applyFont="1" applyFill="1" applyBorder="1" applyAlignment="1">
      <alignment horizontal="center"/>
    </xf>
    <xf numFmtId="187" fontId="10" fillId="0" borderId="0" xfId="4" applyNumberFormat="1" applyFont="1" applyFill="1" applyAlignment="1">
      <alignment horizontal="center"/>
    </xf>
    <xf numFmtId="0" fontId="8" fillId="0" borderId="0" xfId="5" applyFont="1" applyFill="1" applyBorder="1" applyAlignment="1">
      <alignment vertical="center"/>
    </xf>
    <xf numFmtId="188" fontId="8" fillId="0" borderId="3" xfId="4" applyNumberFormat="1" applyFont="1" applyFill="1" applyBorder="1"/>
    <xf numFmtId="188" fontId="8" fillId="0" borderId="0" xfId="4" applyNumberFormat="1" applyFont="1" applyFill="1" applyBorder="1"/>
    <xf numFmtId="187" fontId="9" fillId="0" borderId="3" xfId="4" applyNumberFormat="1" applyFont="1" applyFill="1" applyBorder="1"/>
    <xf numFmtId="0" fontId="16" fillId="0" borderId="0" xfId="5" applyFont="1" applyFill="1" applyBorder="1"/>
    <xf numFmtId="0" fontId="9" fillId="0" borderId="0" xfId="5" applyFont="1" applyFill="1" applyBorder="1" applyAlignment="1">
      <alignment horizontal="left"/>
    </xf>
    <xf numFmtId="190" fontId="16" fillId="0" borderId="0" xfId="5" applyNumberFormat="1" applyFont="1" applyFill="1" applyBorder="1"/>
    <xf numFmtId="188" fontId="8" fillId="0" borderId="3" xfId="5" applyNumberFormat="1" applyFont="1" applyFill="1" applyBorder="1" applyAlignment="1">
      <alignment vertical="center"/>
    </xf>
    <xf numFmtId="187" fontId="9" fillId="0" borderId="1" xfId="4" applyNumberFormat="1" applyFont="1" applyFill="1" applyBorder="1" applyAlignment="1">
      <alignment horizontal="center" vertical="center"/>
    </xf>
    <xf numFmtId="188" fontId="8" fillId="0" borderId="5" xfId="4" applyNumberFormat="1" applyFont="1" applyFill="1" applyBorder="1" applyAlignment="1">
      <alignment horizontal="center" vertical="center"/>
    </xf>
    <xf numFmtId="188" fontId="8" fillId="0" borderId="4" xfId="5" applyNumberFormat="1" applyFont="1" applyFill="1" applyBorder="1" applyAlignment="1">
      <alignment vertical="center"/>
    </xf>
    <xf numFmtId="191" fontId="8" fillId="0" borderId="9" xfId="4" applyNumberFormat="1" applyFont="1" applyFill="1" applyBorder="1" applyAlignment="1">
      <alignment horizontal="right" vertical="center"/>
    </xf>
    <xf numFmtId="187" fontId="9" fillId="0" borderId="4" xfId="4" applyNumberFormat="1" applyFont="1" applyFill="1" applyBorder="1" applyAlignment="1">
      <alignment horizontal="center" vertical="center"/>
    </xf>
    <xf numFmtId="187" fontId="9" fillId="0" borderId="5" xfId="4" applyNumberFormat="1" applyFont="1" applyFill="1" applyBorder="1" applyAlignment="1">
      <alignment horizontal="center" vertical="center"/>
    </xf>
    <xf numFmtId="0" fontId="16" fillId="0" borderId="7" xfId="5" applyFont="1" applyFill="1" applyBorder="1"/>
    <xf numFmtId="0" fontId="16" fillId="0" borderId="7" xfId="5" applyFont="1" applyFill="1" applyBorder="1" applyAlignment="1"/>
    <xf numFmtId="187" fontId="16" fillId="0" borderId="7" xfId="4" applyNumberFormat="1" applyFont="1" applyFill="1" applyBorder="1"/>
    <xf numFmtId="0" fontId="17" fillId="0" borderId="0" xfId="5" applyFont="1" applyFill="1" applyBorder="1" applyAlignment="1">
      <alignment horizontal="left"/>
    </xf>
    <xf numFmtId="187" fontId="14" fillId="0" borderId="0" xfId="4" applyNumberFormat="1" applyFont="1" applyFill="1" applyBorder="1" applyAlignment="1">
      <alignment vertical="center"/>
    </xf>
    <xf numFmtId="0" fontId="14" fillId="0" borderId="0" xfId="5" applyFont="1" applyFill="1" applyAlignment="1">
      <alignment vertical="center"/>
    </xf>
    <xf numFmtId="0" fontId="17" fillId="0" borderId="0" xfId="5" applyFont="1" applyFill="1" applyAlignment="1">
      <alignment vertical="center"/>
    </xf>
    <xf numFmtId="0" fontId="17" fillId="0" borderId="0" xfId="5" applyFont="1" applyFill="1" applyAlignment="1">
      <alignment horizontal="left" vertical="center"/>
    </xf>
    <xf numFmtId="0" fontId="9" fillId="0" borderId="0" xfId="5" applyFont="1" applyFill="1" applyAlignment="1">
      <alignment vertical="center"/>
    </xf>
    <xf numFmtId="187" fontId="16" fillId="0" borderId="0" xfId="4" applyNumberFormat="1" applyFont="1" applyFill="1" applyAlignment="1">
      <alignment vertical="center"/>
    </xf>
    <xf numFmtId="187" fontId="14" fillId="0" borderId="0" xfId="4" applyNumberFormat="1" applyFont="1" applyFill="1" applyAlignment="1">
      <alignment vertical="center"/>
    </xf>
    <xf numFmtId="0" fontId="21" fillId="0" borderId="0" xfId="5" applyFont="1" applyFill="1" applyAlignment="1">
      <alignment vertical="center"/>
    </xf>
    <xf numFmtId="0" fontId="16" fillId="0" borderId="0" xfId="5" applyFont="1" applyFill="1"/>
    <xf numFmtId="0" fontId="22" fillId="0" borderId="0" xfId="5" applyFont="1" applyFill="1" applyAlignment="1"/>
    <xf numFmtId="187" fontId="16" fillId="0" borderId="0" xfId="4" applyNumberFormat="1" applyFont="1" applyFill="1"/>
    <xf numFmtId="0" fontId="17" fillId="0" borderId="0" xfId="5" applyFont="1" applyFill="1"/>
    <xf numFmtId="0" fontId="17" fillId="0" borderId="0" xfId="5" applyFont="1" applyFill="1" applyAlignment="1">
      <alignment horizontal="left"/>
    </xf>
    <xf numFmtId="0" fontId="21" fillId="0" borderId="0" xfId="5" applyFont="1" applyFill="1"/>
    <xf numFmtId="0" fontId="9" fillId="0" borderId="0" xfId="5" applyFont="1" applyFill="1" applyAlignment="1"/>
    <xf numFmtId="187" fontId="9" fillId="0" borderId="0" xfId="4" applyNumberFormat="1" applyFont="1" applyFill="1"/>
    <xf numFmtId="0" fontId="18" fillId="0" borderId="0" xfId="5" applyFont="1" applyFill="1"/>
    <xf numFmtId="187" fontId="18" fillId="0" borderId="0" xfId="4" applyNumberFormat="1" applyFont="1" applyFill="1"/>
    <xf numFmtId="0" fontId="18" fillId="0" borderId="0" xfId="5" applyFont="1" applyFill="1" applyAlignment="1"/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 applyAlignment="1">
      <alignment horizontal="right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/>
    <xf numFmtId="0" fontId="8" fillId="0" borderId="0" xfId="0" applyFont="1"/>
    <xf numFmtId="0" fontId="8" fillId="0" borderId="0" xfId="0" applyFont="1" applyBorder="1"/>
    <xf numFmtId="0" fontId="6" fillId="0" borderId="2" xfId="0" applyFont="1" applyBorder="1"/>
    <xf numFmtId="0" fontId="4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93" fontId="6" fillId="0" borderId="3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7" fillId="0" borderId="3" xfId="0" applyFont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6" fillId="0" borderId="4" xfId="0" applyFont="1" applyBorder="1" applyAlignment="1"/>
    <xf numFmtId="193" fontId="6" fillId="0" borderId="4" xfId="0" applyNumberFormat="1" applyFont="1" applyBorder="1" applyAlignment="1">
      <alignment horizontal="right"/>
    </xf>
    <xf numFmtId="0" fontId="5" fillId="0" borderId="0" xfId="0" applyFont="1" applyBorder="1"/>
    <xf numFmtId="0" fontId="7" fillId="0" borderId="0" xfId="0" applyFont="1" applyBorder="1"/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left" vertical="center" indent="1"/>
    </xf>
    <xf numFmtId="0" fontId="6" fillId="0" borderId="2" xfId="0" applyFont="1" applyBorder="1" applyAlignment="1"/>
    <xf numFmtId="0" fontId="6" fillId="0" borderId="5" xfId="0" applyFont="1" applyBorder="1" applyAlignment="1">
      <alignment horizontal="left" vertical="center" indent="1"/>
    </xf>
    <xf numFmtId="3" fontId="4" fillId="0" borderId="0" xfId="0" applyNumberFormat="1" applyFont="1"/>
    <xf numFmtId="189" fontId="5" fillId="0" borderId="0" xfId="0" applyNumberFormat="1" applyFont="1" applyAlignment="1">
      <alignment horizontal="left"/>
    </xf>
    <xf numFmtId="0" fontId="25" fillId="0" borderId="0" xfId="0" applyFont="1"/>
    <xf numFmtId="0" fontId="25" fillId="0" borderId="0" xfId="0" applyFont="1" applyBorder="1"/>
    <xf numFmtId="0" fontId="26" fillId="0" borderId="0" xfId="0" applyFont="1"/>
    <xf numFmtId="0" fontId="26" fillId="0" borderId="0" xfId="0" applyFont="1" applyAlignment="1">
      <alignment horizontal="left"/>
    </xf>
    <xf numFmtId="189" fontId="7" fillId="0" borderId="1" xfId="0" applyNumberFormat="1" applyFont="1" applyBorder="1" applyAlignment="1">
      <alignment horizontal="right" indent="1"/>
    </xf>
    <xf numFmtId="189" fontId="7" fillId="0" borderId="3" xfId="0" applyNumberFormat="1" applyFont="1" applyBorder="1" applyAlignment="1">
      <alignment horizontal="right" indent="1"/>
    </xf>
    <xf numFmtId="0" fontId="7" fillId="0" borderId="0" xfId="0" applyFont="1" applyBorder="1" applyAlignment="1">
      <alignment horizontal="right" indent="1"/>
    </xf>
    <xf numFmtId="190" fontId="6" fillId="0" borderId="1" xfId="0" applyNumberFormat="1" applyFont="1" applyBorder="1" applyAlignment="1">
      <alignment horizontal="right" indent="1"/>
    </xf>
    <xf numFmtId="190" fontId="6" fillId="0" borderId="3" xfId="0" applyNumberFormat="1" applyFont="1" applyBorder="1" applyAlignment="1">
      <alignment horizontal="right" indent="1"/>
    </xf>
    <xf numFmtId="190" fontId="6" fillId="0" borderId="0" xfId="0" applyNumberFormat="1" applyFont="1" applyBorder="1" applyAlignment="1">
      <alignment horizontal="right" indent="1"/>
    </xf>
    <xf numFmtId="4" fontId="6" fillId="0" borderId="1" xfId="0" applyNumberFormat="1" applyFont="1" applyBorder="1" applyAlignment="1">
      <alignment horizontal="right" indent="1"/>
    </xf>
    <xf numFmtId="0" fontId="6" fillId="0" borderId="0" xfId="0" applyFont="1" applyAlignment="1">
      <alignment vertical="center"/>
    </xf>
    <xf numFmtId="189" fontId="6" fillId="0" borderId="1" xfId="0" applyNumberFormat="1" applyFont="1" applyBorder="1" applyAlignment="1">
      <alignment horizontal="right" vertical="center" indent="1"/>
    </xf>
    <xf numFmtId="189" fontId="6" fillId="0" borderId="3" xfId="0" applyNumberFormat="1" applyFont="1" applyBorder="1" applyAlignment="1">
      <alignment horizontal="right" vertical="center" indent="1"/>
    </xf>
    <xf numFmtId="189" fontId="6" fillId="0" borderId="1" xfId="0" applyNumberFormat="1" applyFont="1" applyBorder="1" applyAlignment="1" applyProtection="1">
      <alignment horizontal="right" vertical="center" indent="1"/>
    </xf>
    <xf numFmtId="189" fontId="27" fillId="0" borderId="3" xfId="0" applyNumberFormat="1" applyFont="1" applyBorder="1" applyAlignment="1" applyProtection="1">
      <alignment horizontal="right" vertical="center" indent="1"/>
    </xf>
    <xf numFmtId="189" fontId="6" fillId="0" borderId="3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3" xfId="0" applyFont="1" applyBorder="1" applyAlignment="1">
      <alignment vertical="center"/>
    </xf>
    <xf numFmtId="190" fontId="6" fillId="0" borderId="1" xfId="0" applyNumberFormat="1" applyFont="1" applyBorder="1" applyAlignment="1">
      <alignment horizontal="right" vertical="center" indent="1"/>
    </xf>
    <xf numFmtId="190" fontId="6" fillId="0" borderId="3" xfId="0" applyNumberFormat="1" applyFont="1" applyBorder="1" applyAlignment="1">
      <alignment horizontal="right" vertical="center" indent="1"/>
    </xf>
    <xf numFmtId="190" fontId="27" fillId="0" borderId="3" xfId="0" applyNumberFormat="1" applyFont="1" applyBorder="1" applyAlignment="1" applyProtection="1">
      <alignment horizontal="right" vertical="center" indent="1"/>
    </xf>
    <xf numFmtId="190" fontId="6" fillId="0" borderId="0" xfId="0" applyNumberFormat="1" applyFont="1" applyBorder="1" applyAlignment="1">
      <alignment horizontal="right" vertical="center" indent="1"/>
    </xf>
    <xf numFmtId="4" fontId="6" fillId="0" borderId="1" xfId="0" applyNumberFormat="1" applyFont="1" applyBorder="1" applyAlignment="1">
      <alignment horizontal="right" vertical="center" indent="1"/>
    </xf>
    <xf numFmtId="189" fontId="6" fillId="0" borderId="1" xfId="0" applyNumberFormat="1" applyFont="1" applyBorder="1" applyAlignment="1">
      <alignment horizontal="right" indent="1"/>
    </xf>
    <xf numFmtId="189" fontId="6" fillId="0" borderId="3" xfId="0" applyNumberFormat="1" applyFont="1" applyBorder="1" applyAlignment="1">
      <alignment horizontal="right" indent="1"/>
    </xf>
    <xf numFmtId="0" fontId="6" fillId="0" borderId="0" xfId="0" applyFont="1" applyBorder="1" applyAlignment="1">
      <alignment horizontal="right" indent="1"/>
    </xf>
    <xf numFmtId="189" fontId="6" fillId="0" borderId="5" xfId="0" applyNumberFormat="1" applyFont="1" applyBorder="1" applyAlignment="1">
      <alignment horizontal="right" indent="1"/>
    </xf>
    <xf numFmtId="189" fontId="6" fillId="0" borderId="4" xfId="0" applyNumberFormat="1" applyFont="1" applyBorder="1" applyAlignment="1">
      <alignment horizontal="right" indent="1"/>
    </xf>
    <xf numFmtId="0" fontId="6" fillId="0" borderId="2" xfId="0" applyFont="1" applyBorder="1" applyAlignment="1">
      <alignment horizontal="right" indent="1"/>
    </xf>
    <xf numFmtId="190" fontId="6" fillId="0" borderId="5" xfId="0" applyNumberFormat="1" applyFont="1" applyBorder="1" applyAlignment="1">
      <alignment horizontal="right" indent="1"/>
    </xf>
    <xf numFmtId="190" fontId="6" fillId="0" borderId="4" xfId="0" applyNumberFormat="1" applyFont="1" applyBorder="1" applyAlignment="1">
      <alignment horizontal="right" indent="1"/>
    </xf>
    <xf numFmtId="190" fontId="6" fillId="0" borderId="2" xfId="0" applyNumberFormat="1" applyFont="1" applyBorder="1" applyAlignment="1">
      <alignment horizontal="right" indent="1"/>
    </xf>
    <xf numFmtId="4" fontId="6" fillId="0" borderId="5" xfId="0" applyNumberFormat="1" applyFont="1" applyBorder="1" applyAlignment="1">
      <alignment horizontal="right" indent="1"/>
    </xf>
    <xf numFmtId="0" fontId="7" fillId="0" borderId="3" xfId="0" applyFont="1" applyBorder="1"/>
    <xf numFmtId="189" fontId="5" fillId="0" borderId="0" xfId="0" applyNumberFormat="1" applyFont="1" applyAlignment="1">
      <alignment horizontal="center"/>
    </xf>
    <xf numFmtId="3" fontId="5" fillId="0" borderId="1" xfId="0" applyNumberFormat="1" applyFont="1" applyBorder="1" applyAlignment="1">
      <alignment horizontal="right" indent="2"/>
    </xf>
    <xf numFmtId="0" fontId="4" fillId="0" borderId="3" xfId="0" applyFont="1" applyBorder="1"/>
    <xf numFmtId="3" fontId="4" fillId="0" borderId="1" xfId="0" applyNumberFormat="1" applyFont="1" applyBorder="1" applyAlignment="1">
      <alignment horizontal="right" indent="2"/>
    </xf>
    <xf numFmtId="0" fontId="4" fillId="0" borderId="4" xfId="0" applyFont="1" applyBorder="1"/>
    <xf numFmtId="0" fontId="4" fillId="0" borderId="9" xfId="0" applyFont="1" applyBorder="1"/>
    <xf numFmtId="193" fontId="6" fillId="0" borderId="0" xfId="0" applyNumberFormat="1" applyFont="1" applyAlignment="1">
      <alignment horizontal="center"/>
    </xf>
    <xf numFmtId="193" fontId="6" fillId="0" borderId="0" xfId="0" applyNumberFormat="1" applyFont="1" applyBorder="1" applyAlignment="1">
      <alignment horizontal="center"/>
    </xf>
    <xf numFmtId="193" fontId="6" fillId="0" borderId="5" xfId="0" applyNumberFormat="1" applyFont="1" applyBorder="1" applyAlignment="1">
      <alignment horizontal="center"/>
    </xf>
    <xf numFmtId="192" fontId="7" fillId="0" borderId="0" xfId="0" applyNumberFormat="1" applyFont="1" applyBorder="1" applyAlignment="1">
      <alignment horizontal="right" indent="1"/>
    </xf>
    <xf numFmtId="192" fontId="7" fillId="0" borderId="1" xfId="0" applyNumberFormat="1" applyFont="1" applyBorder="1" applyAlignment="1">
      <alignment horizontal="right" indent="1"/>
    </xf>
    <xf numFmtId="192" fontId="6" fillId="0" borderId="0" xfId="0" applyNumberFormat="1" applyFont="1" applyBorder="1" applyAlignment="1">
      <alignment horizontal="right" indent="1"/>
    </xf>
    <xf numFmtId="192" fontId="6" fillId="0" borderId="3" xfId="0" applyNumberFormat="1" applyFont="1" applyBorder="1" applyAlignment="1">
      <alignment horizontal="right" indent="1"/>
    </xf>
    <xf numFmtId="192" fontId="6" fillId="0" borderId="1" xfId="0" applyNumberFormat="1" applyFont="1" applyBorder="1" applyAlignment="1">
      <alignment horizontal="right" indent="1"/>
    </xf>
    <xf numFmtId="192" fontId="6" fillId="0" borderId="5" xfId="0" applyNumberFormat="1" applyFont="1" applyBorder="1" applyAlignment="1">
      <alignment horizontal="right" indent="1"/>
    </xf>
    <xf numFmtId="192" fontId="6" fillId="0" borderId="4" xfId="0" applyNumberFormat="1" applyFont="1" applyBorder="1" applyAlignment="1">
      <alignment horizontal="right" indent="1"/>
    </xf>
    <xf numFmtId="192" fontId="6" fillId="0" borderId="2" xfId="0" applyNumberFormat="1" applyFont="1" applyBorder="1" applyAlignment="1">
      <alignment horizontal="right" indent="1"/>
    </xf>
    <xf numFmtId="193" fontId="7" fillId="0" borderId="1" xfId="0" applyNumberFormat="1" applyFont="1" applyBorder="1" applyAlignment="1">
      <alignment horizontal="right" indent="1"/>
    </xf>
    <xf numFmtId="193" fontId="6" fillId="0" borderId="1" xfId="0" applyNumberFormat="1" applyFont="1" applyBorder="1" applyAlignment="1">
      <alignment horizontal="right" indent="1"/>
    </xf>
    <xf numFmtId="193" fontId="6" fillId="0" borderId="3" xfId="0" applyNumberFormat="1" applyFont="1" applyBorder="1" applyAlignment="1">
      <alignment horizontal="right" indent="1"/>
    </xf>
    <xf numFmtId="193" fontId="6" fillId="0" borderId="0" xfId="0" applyNumberFormat="1" applyFont="1" applyBorder="1" applyAlignment="1">
      <alignment horizontal="right" indent="1"/>
    </xf>
    <xf numFmtId="193" fontId="6" fillId="0" borderId="5" xfId="0" applyNumberFormat="1" applyFont="1" applyBorder="1" applyAlignment="1">
      <alignment horizontal="right" indent="1"/>
    </xf>
    <xf numFmtId="193" fontId="6" fillId="0" borderId="4" xfId="0" applyNumberFormat="1" applyFont="1" applyBorder="1" applyAlignment="1">
      <alignment horizontal="right" indent="1"/>
    </xf>
    <xf numFmtId="193" fontId="6" fillId="0" borderId="2" xfId="0" applyNumberFormat="1" applyFont="1" applyBorder="1" applyAlignment="1">
      <alignment horizontal="right" indent="1"/>
    </xf>
    <xf numFmtId="43" fontId="7" fillId="0" borderId="1" xfId="15" applyFont="1" applyBorder="1" applyAlignment="1">
      <alignment horizontal="right" indent="1"/>
    </xf>
    <xf numFmtId="43" fontId="6" fillId="0" borderId="1" xfId="15" applyFont="1" applyBorder="1" applyAlignment="1">
      <alignment horizontal="right" vertical="center" indent="1"/>
    </xf>
    <xf numFmtId="43" fontId="6" fillId="0" borderId="1" xfId="15" applyFont="1" applyBorder="1" applyAlignment="1">
      <alignment horizontal="right" indent="1"/>
    </xf>
    <xf numFmtId="43" fontId="6" fillId="0" borderId="5" xfId="15" applyFont="1" applyBorder="1" applyAlignment="1">
      <alignment horizontal="right" indent="1"/>
    </xf>
    <xf numFmtId="43" fontId="6" fillId="0" borderId="0" xfId="15" applyFont="1"/>
    <xf numFmtId="0" fontId="7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90" fontId="7" fillId="0" borderId="1" xfId="0" applyNumberFormat="1" applyFont="1" applyBorder="1" applyAlignment="1">
      <alignment horizontal="right" indent="1"/>
    </xf>
    <xf numFmtId="190" fontId="7" fillId="0" borderId="3" xfId="0" applyNumberFormat="1" applyFont="1" applyBorder="1" applyAlignment="1">
      <alignment horizontal="right" indent="1"/>
    </xf>
    <xf numFmtId="190" fontId="7" fillId="0" borderId="0" xfId="0" applyNumberFormat="1" applyFont="1" applyBorder="1" applyAlignment="1">
      <alignment horizontal="right" indent="1"/>
    </xf>
    <xf numFmtId="4" fontId="7" fillId="0" borderId="1" xfId="0" applyNumberFormat="1" applyFont="1" applyBorder="1" applyAlignment="1">
      <alignment horizontal="right" indent="1"/>
    </xf>
    <xf numFmtId="0" fontId="4" fillId="0" borderId="3" xfId="0" applyFont="1" applyBorder="1" applyAlignment="1">
      <alignment horizontal="right" indent="2"/>
    </xf>
    <xf numFmtId="189" fontId="5" fillId="0" borderId="8" xfId="0" applyNumberFormat="1" applyFont="1" applyBorder="1" applyAlignment="1">
      <alignment horizontal="right" indent="2"/>
    </xf>
    <xf numFmtId="189" fontId="4" fillId="0" borderId="8" xfId="0" applyNumberFormat="1" applyFont="1" applyBorder="1" applyAlignment="1">
      <alignment horizontal="right" indent="2"/>
    </xf>
    <xf numFmtId="1" fontId="4" fillId="0" borderId="8" xfId="0" applyNumberFormat="1" applyFont="1" applyBorder="1" applyAlignment="1">
      <alignment horizontal="right" indent="1"/>
    </xf>
    <xf numFmtId="1" fontId="5" fillId="0" borderId="8" xfId="0" quotePrefix="1" applyNumberFormat="1" applyFont="1" applyBorder="1" applyAlignment="1">
      <alignment horizontal="center"/>
    </xf>
    <xf numFmtId="3" fontId="7" fillId="0" borderId="3" xfId="0" applyNumberFormat="1" applyFont="1" applyBorder="1" applyAlignment="1">
      <alignment horizontal="right" indent="1"/>
    </xf>
    <xf numFmtId="3" fontId="7" fillId="0" borderId="3" xfId="0" applyNumberFormat="1" applyFont="1" applyBorder="1" applyAlignment="1">
      <alignment horizontal="right" indent="3"/>
    </xf>
    <xf numFmtId="3" fontId="6" fillId="0" borderId="3" xfId="0" applyNumberFormat="1" applyFont="1" applyBorder="1" applyAlignment="1">
      <alignment horizontal="right" indent="3"/>
    </xf>
    <xf numFmtId="3" fontId="6" fillId="0" borderId="1" xfId="0" applyNumberFormat="1" applyFont="1" applyBorder="1" applyAlignment="1">
      <alignment horizontal="right" indent="3"/>
    </xf>
    <xf numFmtId="3" fontId="6" fillId="0" borderId="4" xfId="0" applyNumberFormat="1" applyFont="1" applyBorder="1" applyAlignment="1">
      <alignment horizontal="right" indent="3"/>
    </xf>
    <xf numFmtId="3" fontId="7" fillId="0" borderId="0" xfId="0" applyNumberFormat="1" applyFont="1" applyAlignment="1">
      <alignment horizontal="right" indent="2"/>
    </xf>
    <xf numFmtId="3" fontId="6" fillId="0" borderId="0" xfId="0" applyNumberFormat="1" applyFont="1" applyAlignment="1">
      <alignment horizontal="right" indent="2"/>
    </xf>
    <xf numFmtId="3" fontId="6" fillId="0" borderId="1" xfId="0" applyNumberFormat="1" applyFont="1" applyBorder="1" applyAlignment="1">
      <alignment horizontal="right" indent="2"/>
    </xf>
    <xf numFmtId="3" fontId="6" fillId="0" borderId="2" xfId="0" applyNumberFormat="1" applyFont="1" applyBorder="1" applyAlignment="1">
      <alignment horizontal="right" indent="2"/>
    </xf>
    <xf numFmtId="3" fontId="7" fillId="0" borderId="1" xfId="0" applyNumberFormat="1" applyFont="1" applyBorder="1" applyAlignment="1">
      <alignment horizontal="right" indent="3"/>
    </xf>
    <xf numFmtId="3" fontId="6" fillId="0" borderId="5" xfId="0" applyNumberFormat="1" applyFont="1" applyBorder="1" applyAlignment="1">
      <alignment horizontal="right" indent="3"/>
    </xf>
    <xf numFmtId="3" fontId="7" fillId="0" borderId="8" xfId="0" applyNumberFormat="1" applyFont="1" applyBorder="1" applyAlignment="1">
      <alignment horizontal="right" indent="2"/>
    </xf>
    <xf numFmtId="3" fontId="6" fillId="0" borderId="8" xfId="0" applyNumberFormat="1" applyFont="1" applyBorder="1" applyAlignment="1">
      <alignment horizontal="right" indent="2"/>
    </xf>
    <xf numFmtId="3" fontId="6" fillId="0" borderId="9" xfId="0" applyNumberFormat="1" applyFont="1" applyBorder="1" applyAlignment="1">
      <alignment horizontal="right" indent="2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4" fillId="0" borderId="5" xfId="0" applyFont="1" applyBorder="1"/>
    <xf numFmtId="191" fontId="8" fillId="0" borderId="5" xfId="4" applyNumberFormat="1" applyFont="1" applyFill="1" applyBorder="1" applyAlignment="1">
      <alignment horizontal="right" vertical="center"/>
    </xf>
    <xf numFmtId="0" fontId="8" fillId="0" borderId="14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shrinkToFit="1"/>
    </xf>
    <xf numFmtId="1" fontId="31" fillId="0" borderId="1" xfId="0" applyNumberFormat="1" applyFont="1" applyBorder="1" applyAlignment="1">
      <alignment horizontal="right" indent="1"/>
    </xf>
    <xf numFmtId="1" fontId="31" fillId="0" borderId="0" xfId="0" applyNumberFormat="1" applyFont="1" applyBorder="1" applyAlignment="1">
      <alignment horizontal="right" indent="1"/>
    </xf>
    <xf numFmtId="1" fontId="31" fillId="0" borderId="1" xfId="0" applyNumberFormat="1" applyFont="1" applyBorder="1" applyAlignment="1">
      <alignment horizontal="right"/>
    </xf>
    <xf numFmtId="0" fontId="31" fillId="0" borderId="8" xfId="0" applyFont="1" applyBorder="1" applyAlignment="1">
      <alignment horizontal="right" indent="1"/>
    </xf>
    <xf numFmtId="0" fontId="31" fillId="0" borderId="1" xfId="0" applyFont="1" applyBorder="1" applyAlignment="1">
      <alignment horizontal="right"/>
    </xf>
    <xf numFmtId="0" fontId="31" fillId="0" borderId="3" xfId="0" applyFont="1" applyBorder="1" applyAlignment="1">
      <alignment horizontal="right"/>
    </xf>
    <xf numFmtId="0" fontId="31" fillId="0" borderId="0" xfId="0" applyFont="1" applyAlignment="1">
      <alignment horizontal="right"/>
    </xf>
    <xf numFmtId="0" fontId="8" fillId="0" borderId="3" xfId="0" applyFont="1" applyBorder="1"/>
    <xf numFmtId="1" fontId="8" fillId="0" borderId="1" xfId="0" applyNumberFormat="1" applyFont="1" applyBorder="1" applyAlignment="1">
      <alignment horizontal="right" indent="1"/>
    </xf>
    <xf numFmtId="1" fontId="8" fillId="0" borderId="3" xfId="0" applyNumberFormat="1" applyFont="1" applyBorder="1" applyAlignment="1">
      <alignment horizontal="right" indent="1"/>
    </xf>
    <xf numFmtId="1" fontId="8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right" indent="1"/>
    </xf>
    <xf numFmtId="1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1" xfId="0" applyFont="1" applyBorder="1"/>
    <xf numFmtId="0" fontId="8" fillId="0" borderId="2" xfId="0" applyFont="1" applyBorder="1"/>
    <xf numFmtId="0" fontId="8" fillId="0" borderId="4" xfId="0" applyFont="1" applyBorder="1"/>
    <xf numFmtId="0" fontId="8" fillId="0" borderId="5" xfId="0" applyFont="1" applyBorder="1"/>
    <xf numFmtId="0" fontId="8" fillId="0" borderId="5" xfId="0" applyFont="1" applyBorder="1" applyAlignment="1">
      <alignment horizontal="right"/>
    </xf>
    <xf numFmtId="0" fontId="8" fillId="0" borderId="9" xfId="0" applyFont="1" applyBorder="1"/>
    <xf numFmtId="191" fontId="8" fillId="0" borderId="8" xfId="0" applyNumberFormat="1" applyFont="1" applyBorder="1" applyAlignment="1">
      <alignment horizontal="right"/>
    </xf>
    <xf numFmtId="193" fontId="6" fillId="0" borderId="0" xfId="0" applyNumberFormat="1" applyFont="1" applyBorder="1" applyAlignment="1">
      <alignment horizontal="right"/>
    </xf>
    <xf numFmtId="0" fontId="6" fillId="0" borderId="7" xfId="0" applyFont="1" applyBorder="1" applyAlignment="1">
      <alignment horizontal="center" vertical="justify"/>
    </xf>
    <xf numFmtId="193" fontId="6" fillId="0" borderId="8" xfId="0" applyNumberFormat="1" applyFont="1" applyBorder="1" applyAlignment="1">
      <alignment horizontal="center"/>
    </xf>
    <xf numFmtId="193" fontId="6" fillId="0" borderId="9" xfId="0" applyNumberFormat="1" applyFont="1" applyBorder="1" applyAlignment="1">
      <alignment horizontal="center"/>
    </xf>
    <xf numFmtId="193" fontId="7" fillId="0" borderId="3" xfId="0" applyNumberFormat="1" applyFont="1" applyBorder="1" applyAlignment="1">
      <alignment horizontal="right" indent="1"/>
    </xf>
    <xf numFmtId="3" fontId="7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6" fillId="0" borderId="5" xfId="0" applyNumberFormat="1" applyFont="1" applyBorder="1" applyAlignment="1">
      <alignment horizontal="right"/>
    </xf>
    <xf numFmtId="0" fontId="6" fillId="0" borderId="7" xfId="0" applyFont="1" applyBorder="1" applyAlignment="1">
      <alignment vertical="justify"/>
    </xf>
    <xf numFmtId="0" fontId="6" fillId="0" borderId="6" xfId="0" applyFont="1" applyBorder="1" applyAlignment="1">
      <alignment vertical="justify"/>
    </xf>
    <xf numFmtId="0" fontId="6" fillId="0" borderId="10" xfId="0" applyFont="1" applyBorder="1" applyAlignment="1">
      <alignment vertical="justify"/>
    </xf>
    <xf numFmtId="0" fontId="6" fillId="0" borderId="14" xfId="0" applyFont="1" applyBorder="1" applyAlignment="1">
      <alignment vertical="justify"/>
    </xf>
    <xf numFmtId="0" fontId="6" fillId="0" borderId="14" xfId="0" applyFont="1" applyBorder="1" applyAlignment="1">
      <alignment horizontal="center" vertical="justify"/>
    </xf>
    <xf numFmtId="0" fontId="6" fillId="0" borderId="0" xfId="0" applyFont="1" applyBorder="1" applyAlignment="1">
      <alignment vertical="justify"/>
    </xf>
    <xf numFmtId="0" fontId="6" fillId="0" borderId="8" xfId="0" applyFont="1" applyBorder="1" applyAlignment="1">
      <alignment horizontal="center" vertical="justify"/>
    </xf>
    <xf numFmtId="0" fontId="6" fillId="0" borderId="0" xfId="0" applyFont="1" applyBorder="1" applyAlignment="1">
      <alignment horizontal="center" vertical="justify"/>
    </xf>
    <xf numFmtId="0" fontId="6" fillId="0" borderId="2" xfId="0" applyFont="1" applyBorder="1" applyAlignment="1">
      <alignment vertical="justify"/>
    </xf>
    <xf numFmtId="0" fontId="6" fillId="0" borderId="9" xfId="0" applyFont="1" applyBorder="1" applyAlignment="1">
      <alignment horizontal="center" vertical="justify"/>
    </xf>
    <xf numFmtId="0" fontId="6" fillId="0" borderId="2" xfId="0" applyFont="1" applyBorder="1" applyAlignment="1">
      <alignment horizontal="center" vertical="justify"/>
    </xf>
    <xf numFmtId="194" fontId="29" fillId="0" borderId="1" xfId="0" applyNumberFormat="1" applyFont="1" applyBorder="1" applyAlignment="1" applyProtection="1">
      <alignment horizontal="center" vertical="center"/>
    </xf>
    <xf numFmtId="194" fontId="8" fillId="0" borderId="1" xfId="0" applyNumberFormat="1" applyFont="1" applyBorder="1" applyAlignment="1" applyProtection="1">
      <alignment horizontal="center" vertical="center"/>
    </xf>
    <xf numFmtId="0" fontId="31" fillId="0" borderId="0" xfId="0" applyFont="1" applyBorder="1" applyAlignment="1">
      <alignment horizontal="left" vertical="center"/>
    </xf>
    <xf numFmtId="1" fontId="31" fillId="0" borderId="1" xfId="0" applyNumberFormat="1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 applyProtection="1">
      <alignment horizontal="center"/>
    </xf>
    <xf numFmtId="1" fontId="8" fillId="0" borderId="0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1" fontId="8" fillId="0" borderId="8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3" fontId="5" fillId="0" borderId="1" xfId="0" applyNumberFormat="1" applyFont="1" applyBorder="1" applyAlignment="1">
      <alignment horizontal="right" indent="1"/>
    </xf>
    <xf numFmtId="3" fontId="4" fillId="0" borderId="1" xfId="0" applyNumberFormat="1" applyFont="1" applyBorder="1" applyAlignment="1">
      <alignment horizontal="right" indent="1"/>
    </xf>
    <xf numFmtId="0" fontId="4" fillId="0" borderId="5" xfId="0" applyFont="1" applyBorder="1" applyAlignment="1"/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right" indent="4"/>
    </xf>
    <xf numFmtId="1" fontId="4" fillId="0" borderId="8" xfId="0" applyNumberFormat="1" applyFont="1" applyBorder="1" applyAlignment="1">
      <alignment horizontal="right" indent="4"/>
    </xf>
    <xf numFmtId="1" fontId="4" fillId="0" borderId="0" xfId="0" applyNumberFormat="1" applyFont="1" applyBorder="1" applyAlignment="1">
      <alignment horizontal="right" indent="2"/>
    </xf>
    <xf numFmtId="1" fontId="5" fillId="0" borderId="10" xfId="0" applyNumberFormat="1" applyFont="1" applyBorder="1" applyAlignment="1">
      <alignment horizontal="right" indent="2"/>
    </xf>
    <xf numFmtId="3" fontId="5" fillId="0" borderId="14" xfId="0" applyNumberFormat="1" applyFont="1" applyBorder="1" applyAlignment="1">
      <alignment horizontal="right" indent="1"/>
    </xf>
    <xf numFmtId="0" fontId="11" fillId="0" borderId="0" xfId="5" applyFont="1" applyFill="1" applyBorder="1" applyAlignment="1">
      <alignment horizontal="center" vertical="center"/>
    </xf>
    <xf numFmtId="0" fontId="9" fillId="0" borderId="5" xfId="5" applyFont="1" applyFill="1" applyBorder="1" applyAlignment="1">
      <alignment horizontal="center" vertical="center"/>
    </xf>
    <xf numFmtId="0" fontId="9" fillId="0" borderId="4" xfId="5" applyFont="1" applyFill="1" applyBorder="1" applyAlignment="1">
      <alignment horizontal="center" vertical="center"/>
    </xf>
    <xf numFmtId="0" fontId="11" fillId="0" borderId="7" xfId="5" applyFont="1" applyFill="1" applyBorder="1" applyAlignment="1">
      <alignment horizontal="center" vertical="center"/>
    </xf>
    <xf numFmtId="0" fontId="9" fillId="0" borderId="0" xfId="5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/>
    </xf>
    <xf numFmtId="0" fontId="9" fillId="0" borderId="3" xfId="5" applyFont="1" applyFill="1" applyBorder="1" applyAlignment="1">
      <alignment horizontal="center" vertical="center"/>
    </xf>
    <xf numFmtId="0" fontId="9" fillId="0" borderId="6" xfId="5" applyFont="1" applyFill="1" applyBorder="1" applyAlignment="1">
      <alignment horizontal="center" vertical="center"/>
    </xf>
    <xf numFmtId="0" fontId="9" fillId="0" borderId="10" xfId="5" applyFont="1" applyFill="1" applyBorder="1" applyAlignment="1">
      <alignment horizontal="center" vertical="center"/>
    </xf>
    <xf numFmtId="0" fontId="9" fillId="0" borderId="13" xfId="5" applyFont="1" applyFill="1" applyBorder="1" applyAlignment="1">
      <alignment horizontal="center" vertical="center"/>
    </xf>
    <xf numFmtId="0" fontId="9" fillId="0" borderId="11" xfId="5" applyFont="1" applyFill="1" applyBorder="1" applyAlignment="1">
      <alignment horizontal="center" vertical="center"/>
    </xf>
    <xf numFmtId="0" fontId="9" fillId="0" borderId="12" xfId="5" applyFont="1" applyFill="1" applyBorder="1" applyAlignment="1">
      <alignment horizontal="center" vertical="center"/>
    </xf>
    <xf numFmtId="0" fontId="9" fillId="0" borderId="11" xfId="5" quotePrefix="1" applyFont="1" applyFill="1" applyBorder="1" applyAlignment="1">
      <alignment horizontal="center" vertical="center"/>
    </xf>
    <xf numFmtId="0" fontId="9" fillId="0" borderId="13" xfId="5" quotePrefix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3" xfId="0" quotePrefix="1" applyFont="1" applyBorder="1" applyAlignment="1">
      <alignment horizontal="center" vertical="center"/>
    </xf>
    <xf numFmtId="0" fontId="8" fillId="0" borderId="11" xfId="0" quotePrefix="1" applyFont="1" applyBorder="1" applyAlignment="1">
      <alignment horizontal="center" vertical="center"/>
    </xf>
    <xf numFmtId="0" fontId="8" fillId="0" borderId="12" xfId="0" quotePrefix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justify"/>
    </xf>
    <xf numFmtId="0" fontId="6" fillId="0" borderId="7" xfId="0" applyFont="1" applyBorder="1" applyAlignment="1">
      <alignment horizontal="center" vertical="justify"/>
    </xf>
    <xf numFmtId="0" fontId="6" fillId="0" borderId="1" xfId="0" quotePrefix="1" applyFont="1" applyBorder="1" applyAlignment="1">
      <alignment horizontal="center" vertical="center"/>
    </xf>
    <xf numFmtId="0" fontId="6" fillId="0" borderId="0" xfId="0" quotePrefix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justify"/>
    </xf>
    <xf numFmtId="0" fontId="6" fillId="0" borderId="11" xfId="0" applyFont="1" applyBorder="1" applyAlignment="1">
      <alignment horizontal="center" vertical="justify"/>
    </xf>
    <xf numFmtId="0" fontId="6" fillId="0" borderId="13" xfId="0" quotePrefix="1" applyFont="1" applyBorder="1" applyAlignment="1">
      <alignment horizontal="center" vertical="center"/>
    </xf>
    <xf numFmtId="0" fontId="6" fillId="0" borderId="11" xfId="0" quotePrefix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justify"/>
    </xf>
    <xf numFmtId="0" fontId="6" fillId="0" borderId="1" xfId="0" applyFont="1" applyBorder="1" applyAlignment="1">
      <alignment horizontal="center" vertical="justify"/>
    </xf>
    <xf numFmtId="0" fontId="6" fillId="0" borderId="3" xfId="0" applyFont="1" applyBorder="1" applyAlignment="1">
      <alignment horizontal="center" vertical="justify"/>
    </xf>
    <xf numFmtId="0" fontId="6" fillId="0" borderId="5" xfId="0" applyFont="1" applyBorder="1" applyAlignment="1">
      <alignment horizontal="center" vertical="justify"/>
    </xf>
    <xf numFmtId="0" fontId="6" fillId="0" borderId="4" xfId="0" applyFont="1" applyBorder="1" applyAlignment="1">
      <alignment horizontal="center" vertical="justify"/>
    </xf>
    <xf numFmtId="0" fontId="7" fillId="0" borderId="7" xfId="6" applyFont="1" applyBorder="1" applyAlignment="1">
      <alignment horizontal="center"/>
    </xf>
    <xf numFmtId="0" fontId="7" fillId="0" borderId="10" xfId="6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6" applyFont="1" applyBorder="1" applyAlignment="1">
      <alignment horizontal="center"/>
    </xf>
    <xf numFmtId="0" fontId="7" fillId="0" borderId="0" xfId="6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31" fillId="0" borderId="0" xfId="0" applyFont="1" applyBorder="1" applyAlignment="1">
      <alignment horizontal="left" vertical="center"/>
    </xf>
    <xf numFmtId="0" fontId="31" fillId="0" borderId="3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/>
    <xf numFmtId="0" fontId="4" fillId="0" borderId="5" xfId="0" applyFont="1" applyBorder="1"/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</cellXfs>
  <cellStyles count="16">
    <cellStyle name="Comma 2" xfId="1"/>
    <cellStyle name="Comma 2 2" xfId="4"/>
    <cellStyle name="Comma 3" xfId="9"/>
    <cellStyle name="Comma 4" xfId="7"/>
    <cellStyle name="Normal 2" xfId="2"/>
    <cellStyle name="Normal 2 2" xfId="5"/>
    <cellStyle name="Normal 2 2 2" xfId="10"/>
    <cellStyle name="Normal 3" xfId="6"/>
    <cellStyle name="Normal 3 2" xfId="8"/>
    <cellStyle name="เครื่องหมายจุลภาค" xfId="15" builtinId="3"/>
    <cellStyle name="เครื่องหมายจุลภาค 2" xfId="11"/>
    <cellStyle name="เครื่องหมายจุลภาค 2 2" xfId="12"/>
    <cellStyle name="เครื่องหมายจุลภาค 3" xfId="13"/>
    <cellStyle name="ปกติ" xfId="0" builtinId="0"/>
    <cellStyle name="ปกติ 2" xfId="3"/>
    <cellStyle name="ปกติ 3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20</xdr:col>
      <xdr:colOff>809625</xdr:colOff>
      <xdr:row>0</xdr:row>
      <xdr:rowOff>0</xdr:rowOff>
    </xdr:to>
    <xdr:grpSp>
      <xdr:nvGrpSpPr>
        <xdr:cNvPr id="2" name="Group 6"/>
        <xdr:cNvGrpSpPr>
          <a:grpSpLocks/>
        </xdr:cNvGrpSpPr>
      </xdr:nvGrpSpPr>
      <xdr:grpSpPr bwMode="auto">
        <a:xfrm rot="-5400000">
          <a:off x="4343400" y="-4343400"/>
          <a:ext cx="0" cy="8686800"/>
          <a:chOff x="636" y="6"/>
          <a:chExt cx="25" cy="503"/>
        </a:xfrm>
      </xdr:grpSpPr>
      <xdr:sp macro="" textlink="">
        <xdr:nvSpPr>
          <xdr:cNvPr id="3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E3E3E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30</xdr:row>
      <xdr:rowOff>76200</xdr:rowOff>
    </xdr:from>
    <xdr:to>
      <xdr:col>18</xdr:col>
      <xdr:colOff>190500</xdr:colOff>
      <xdr:row>32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48800" y="6629400"/>
          <a:ext cx="1524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30</xdr:row>
      <xdr:rowOff>85725</xdr:rowOff>
    </xdr:from>
    <xdr:to>
      <xdr:col>18</xdr:col>
      <xdr:colOff>190500</xdr:colOff>
      <xdr:row>32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448800" y="6638925"/>
          <a:ext cx="1524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30</xdr:row>
      <xdr:rowOff>66675</xdr:rowOff>
    </xdr:from>
    <xdr:to>
      <xdr:col>14</xdr:col>
      <xdr:colOff>28575</xdr:colOff>
      <xdr:row>32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725025" y="6648450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28575</xdr:colOff>
      <xdr:row>30</xdr:row>
      <xdr:rowOff>76200</xdr:rowOff>
    </xdr:from>
    <xdr:to>
      <xdr:col>14</xdr:col>
      <xdr:colOff>28575</xdr:colOff>
      <xdr:row>31</xdr:row>
      <xdr:rowOff>173808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725025" y="6657975"/>
          <a:ext cx="0" cy="3166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333375</xdr:colOff>
      <xdr:row>26</xdr:row>
      <xdr:rowOff>266700</xdr:rowOff>
    </xdr:from>
    <xdr:to>
      <xdr:col>31</xdr:col>
      <xdr:colOff>571500</xdr:colOff>
      <xdr:row>28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667875" y="63055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23</xdr:row>
      <xdr:rowOff>266700</xdr:rowOff>
    </xdr:from>
    <xdr:to>
      <xdr:col>15</xdr:col>
      <xdr:colOff>0</xdr:colOff>
      <xdr:row>25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439275" y="62198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18</xdr:row>
      <xdr:rowOff>152400</xdr:rowOff>
    </xdr:from>
    <xdr:to>
      <xdr:col>15</xdr:col>
      <xdr:colOff>0</xdr:colOff>
      <xdr:row>24</xdr:row>
      <xdr:rowOff>123825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439275" y="51339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16</xdr:col>
      <xdr:colOff>0</xdr:colOff>
      <xdr:row>7</xdr:row>
      <xdr:rowOff>0</xdr:rowOff>
    </xdr:from>
    <xdr:to>
      <xdr:col>16</xdr:col>
      <xdr:colOff>0</xdr:colOff>
      <xdr:row>7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9591675" y="14763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15</xdr:col>
      <xdr:colOff>142875</xdr:colOff>
      <xdr:row>2</xdr:row>
      <xdr:rowOff>0</xdr:rowOff>
    </xdr:from>
    <xdr:to>
      <xdr:col>15</xdr:col>
      <xdr:colOff>142875</xdr:colOff>
      <xdr:row>2</xdr:row>
      <xdr:rowOff>0</xdr:rowOff>
    </xdr:to>
    <xdr:sp macro="" textlink="">
      <xdr:nvSpPr>
        <xdr:cNvPr id="5" name="Text Box 13"/>
        <xdr:cNvSpPr txBox="1">
          <a:spLocks noChangeArrowheads="1"/>
        </xdr:cNvSpPr>
      </xdr:nvSpPr>
      <xdr:spPr bwMode="auto">
        <a:xfrm>
          <a:off x="9582150" y="533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16</xdr:col>
      <xdr:colOff>9525</xdr:colOff>
      <xdr:row>23</xdr:row>
      <xdr:rowOff>19050</xdr:rowOff>
    </xdr:from>
    <xdr:to>
      <xdr:col>16</xdr:col>
      <xdr:colOff>9525</xdr:colOff>
      <xdr:row>24</xdr:row>
      <xdr:rowOff>161925</xdr:rowOff>
    </xdr:to>
    <xdr:sp macro="" textlink="">
      <xdr:nvSpPr>
        <xdr:cNvPr id="6" name="Text Box 23"/>
        <xdr:cNvSpPr txBox="1">
          <a:spLocks noChangeArrowheads="1"/>
        </xdr:cNvSpPr>
      </xdr:nvSpPr>
      <xdr:spPr bwMode="auto">
        <a:xfrm>
          <a:off x="9601200" y="60198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9525</xdr:colOff>
      <xdr:row>3</xdr:row>
      <xdr:rowOff>85725</xdr:rowOff>
    </xdr:from>
    <xdr:to>
      <xdr:col>16</xdr:col>
      <xdr:colOff>9525</xdr:colOff>
      <xdr:row>3</xdr:row>
      <xdr:rowOff>85725</xdr:rowOff>
    </xdr:to>
    <xdr:sp macro="" textlink="">
      <xdr:nvSpPr>
        <xdr:cNvPr id="7" name="Text Box 24"/>
        <xdr:cNvSpPr txBox="1">
          <a:spLocks noChangeArrowheads="1"/>
        </xdr:cNvSpPr>
      </xdr:nvSpPr>
      <xdr:spPr bwMode="auto">
        <a:xfrm>
          <a:off x="9601200" y="695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15</xdr:col>
      <xdr:colOff>0</xdr:colOff>
      <xdr:row>23</xdr:row>
      <xdr:rowOff>304800</xdr:rowOff>
    </xdr:from>
    <xdr:to>
      <xdr:col>15</xdr:col>
      <xdr:colOff>0</xdr:colOff>
      <xdr:row>25</xdr:row>
      <xdr:rowOff>142875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9439275" y="6219825"/>
          <a:ext cx="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0</xdr:colOff>
      <xdr:row>22</xdr:row>
      <xdr:rowOff>0</xdr:rowOff>
    </xdr:from>
    <xdr:to>
      <xdr:col>15</xdr:col>
      <xdr:colOff>0</xdr:colOff>
      <xdr:row>24</xdr:row>
      <xdr:rowOff>143226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9439275" y="5962650"/>
          <a:ext cx="0" cy="400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16</xdr:col>
      <xdr:colOff>9525</xdr:colOff>
      <xdr:row>23</xdr:row>
      <xdr:rowOff>19050</xdr:rowOff>
    </xdr:from>
    <xdr:to>
      <xdr:col>16</xdr:col>
      <xdr:colOff>9525</xdr:colOff>
      <xdr:row>24</xdr:row>
      <xdr:rowOff>180975</xdr:rowOff>
    </xdr:to>
    <xdr:sp macro="" textlink="">
      <xdr:nvSpPr>
        <xdr:cNvPr id="10" name="Text Box 23"/>
        <xdr:cNvSpPr txBox="1">
          <a:spLocks noChangeArrowheads="1"/>
        </xdr:cNvSpPr>
      </xdr:nvSpPr>
      <xdr:spPr bwMode="auto">
        <a:xfrm>
          <a:off x="9601200" y="60198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25</xdr:row>
      <xdr:rowOff>66675</xdr:rowOff>
    </xdr:from>
    <xdr:to>
      <xdr:col>21</xdr:col>
      <xdr:colOff>0</xdr:colOff>
      <xdr:row>26</xdr:row>
      <xdr:rowOff>180975</xdr:rowOff>
    </xdr:to>
    <xdr:sp macro="" textlink="">
      <xdr:nvSpPr>
        <xdr:cNvPr id="3" name="Text Box 10"/>
        <xdr:cNvSpPr txBox="1">
          <a:spLocks noChangeArrowheads="1"/>
        </xdr:cNvSpPr>
      </xdr:nvSpPr>
      <xdr:spPr bwMode="auto">
        <a:xfrm>
          <a:off x="9705975" y="6448425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0</xdr:colOff>
      <xdr:row>19</xdr:row>
      <xdr:rowOff>133350</xdr:rowOff>
    </xdr:from>
    <xdr:to>
      <xdr:col>21</xdr:col>
      <xdr:colOff>0</xdr:colOff>
      <xdr:row>25</xdr:row>
      <xdr:rowOff>190500</xdr:rowOff>
    </xdr:to>
    <xdr:sp macro="" textlink="">
      <xdr:nvSpPr>
        <xdr:cNvPr id="4" name="Text Box 11"/>
        <xdr:cNvSpPr txBox="1">
          <a:spLocks noChangeArrowheads="1"/>
        </xdr:cNvSpPr>
      </xdr:nvSpPr>
      <xdr:spPr bwMode="auto">
        <a:xfrm>
          <a:off x="9705975" y="5372100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22</xdr:col>
      <xdr:colOff>0</xdr:colOff>
      <xdr:row>6</xdr:row>
      <xdr:rowOff>161925</xdr:rowOff>
    </xdr:from>
    <xdr:to>
      <xdr:col>22</xdr:col>
      <xdr:colOff>0</xdr:colOff>
      <xdr:row>6</xdr:row>
      <xdr:rowOff>161925</xdr:rowOff>
    </xdr:to>
    <xdr:sp macro="" textlink="">
      <xdr:nvSpPr>
        <xdr:cNvPr id="5" name="Text Box 12"/>
        <xdr:cNvSpPr txBox="1">
          <a:spLocks noChangeArrowheads="1"/>
        </xdr:cNvSpPr>
      </xdr:nvSpPr>
      <xdr:spPr bwMode="auto">
        <a:xfrm>
          <a:off x="9858375" y="1514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22</xdr:col>
      <xdr:colOff>9525</xdr:colOff>
      <xdr:row>24</xdr:row>
      <xdr:rowOff>95250</xdr:rowOff>
    </xdr:from>
    <xdr:to>
      <xdr:col>22</xdr:col>
      <xdr:colOff>9525</xdr:colOff>
      <xdr:row>25</xdr:row>
      <xdr:rowOff>228600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9867900" y="62579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9525</xdr:colOff>
      <xdr:row>4</xdr:row>
      <xdr:rowOff>0</xdr:rowOff>
    </xdr:from>
    <xdr:to>
      <xdr:col>22</xdr:col>
      <xdr:colOff>9525</xdr:colOff>
      <xdr:row>4</xdr:row>
      <xdr:rowOff>0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9867900" y="790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21</xdr:col>
      <xdr:colOff>142875</xdr:colOff>
      <xdr:row>3</xdr:row>
      <xdr:rowOff>57150</xdr:rowOff>
    </xdr:from>
    <xdr:to>
      <xdr:col>21</xdr:col>
      <xdr:colOff>142875</xdr:colOff>
      <xdr:row>3</xdr:row>
      <xdr:rowOff>57150</xdr:rowOff>
    </xdr:to>
    <xdr:sp macro="" textlink="">
      <xdr:nvSpPr>
        <xdr:cNvPr id="8" name="Text Box 16"/>
        <xdr:cNvSpPr txBox="1">
          <a:spLocks noChangeArrowheads="1"/>
        </xdr:cNvSpPr>
      </xdr:nvSpPr>
      <xdr:spPr bwMode="auto">
        <a:xfrm>
          <a:off x="9848850" y="771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21</xdr:col>
      <xdr:colOff>0</xdr:colOff>
      <xdr:row>24</xdr:row>
      <xdr:rowOff>266700</xdr:rowOff>
    </xdr:from>
    <xdr:to>
      <xdr:col>21</xdr:col>
      <xdr:colOff>0</xdr:colOff>
      <xdr:row>26</xdr:row>
      <xdr:rowOff>123825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9705975" y="6381750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9525</xdr:colOff>
      <xdr:row>24</xdr:row>
      <xdr:rowOff>19050</xdr:rowOff>
    </xdr:from>
    <xdr:to>
      <xdr:col>22</xdr:col>
      <xdr:colOff>9525</xdr:colOff>
      <xdr:row>25</xdr:row>
      <xdr:rowOff>161925</xdr:rowOff>
    </xdr:to>
    <xdr:sp macro="" textlink="">
      <xdr:nvSpPr>
        <xdr:cNvPr id="10" name="Text Box 23"/>
        <xdr:cNvSpPr txBox="1">
          <a:spLocks noChangeArrowheads="1"/>
        </xdr:cNvSpPr>
      </xdr:nvSpPr>
      <xdr:spPr bwMode="auto">
        <a:xfrm>
          <a:off x="9867900" y="618172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0</xdr:colOff>
      <xdr:row>24</xdr:row>
      <xdr:rowOff>304800</xdr:rowOff>
    </xdr:from>
    <xdr:to>
      <xdr:col>21</xdr:col>
      <xdr:colOff>0</xdr:colOff>
      <xdr:row>26</xdr:row>
      <xdr:rowOff>142875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9705975" y="6381750"/>
          <a:ext cx="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0</xdr:colOff>
      <xdr:row>23</xdr:row>
      <xdr:rowOff>0</xdr:rowOff>
    </xdr:from>
    <xdr:to>
      <xdr:col>21</xdr:col>
      <xdr:colOff>0</xdr:colOff>
      <xdr:row>25</xdr:row>
      <xdr:rowOff>143226</xdr:rowOff>
    </xdr:to>
    <xdr:sp macro="" textlink="">
      <xdr:nvSpPr>
        <xdr:cNvPr id="12" name="Text Box 4"/>
        <xdr:cNvSpPr txBox="1">
          <a:spLocks noChangeArrowheads="1"/>
        </xdr:cNvSpPr>
      </xdr:nvSpPr>
      <xdr:spPr bwMode="auto">
        <a:xfrm>
          <a:off x="9705975" y="6134100"/>
          <a:ext cx="0" cy="390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22</xdr:col>
      <xdr:colOff>9525</xdr:colOff>
      <xdr:row>24</xdr:row>
      <xdr:rowOff>19050</xdr:rowOff>
    </xdr:from>
    <xdr:to>
      <xdr:col>22</xdr:col>
      <xdr:colOff>9525</xdr:colOff>
      <xdr:row>25</xdr:row>
      <xdr:rowOff>180975</xdr:rowOff>
    </xdr:to>
    <xdr:sp macro="" textlink="">
      <xdr:nvSpPr>
        <xdr:cNvPr id="13" name="Text Box 23"/>
        <xdr:cNvSpPr txBox="1">
          <a:spLocks noChangeArrowheads="1"/>
        </xdr:cNvSpPr>
      </xdr:nvSpPr>
      <xdr:spPr bwMode="auto">
        <a:xfrm>
          <a:off x="9867900" y="6181725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F74"/>
  <sheetViews>
    <sheetView showGridLines="0" workbookViewId="0">
      <selection activeCell="Z10" sqref="Z10"/>
    </sheetView>
  </sheetViews>
  <sheetFormatPr defaultRowHeight="21.75"/>
  <cols>
    <col min="1" max="1" width="1.7109375" style="175" customWidth="1"/>
    <col min="2" max="2" width="5.5703125" style="177" customWidth="1"/>
    <col min="3" max="3" width="4.7109375" style="175" customWidth="1"/>
    <col min="4" max="4" width="10.28515625" style="175" customWidth="1"/>
    <col min="5" max="5" width="1.140625" style="175" customWidth="1"/>
    <col min="6" max="6" width="10.7109375" style="175" customWidth="1"/>
    <col min="7" max="7" width="3.7109375" style="175" customWidth="1"/>
    <col min="8" max="8" width="10.7109375" style="175" customWidth="1"/>
    <col min="9" max="9" width="3.7109375" style="175" customWidth="1"/>
    <col min="10" max="10" width="10.28515625" style="169" customWidth="1"/>
    <col min="11" max="11" width="7.7109375" style="169" customWidth="1"/>
    <col min="12" max="12" width="2.28515625" style="175" customWidth="1"/>
    <col min="13" max="13" width="10.28515625" style="169" customWidth="1"/>
    <col min="14" max="14" width="7.7109375" style="169" customWidth="1"/>
    <col min="15" max="15" width="2.28515625" style="175" customWidth="1"/>
    <col min="16" max="16" width="10.28515625" style="169" customWidth="1"/>
    <col min="17" max="17" width="7.7109375" style="169" customWidth="1"/>
    <col min="18" max="18" width="2.28515625" style="175" customWidth="1"/>
    <col min="19" max="19" width="3.28515625" style="175" customWidth="1"/>
    <col min="20" max="20" width="1.7109375" style="170" customWidth="1"/>
    <col min="21" max="21" width="17.7109375" style="171" customWidth="1"/>
    <col min="22" max="22" width="2.28515625" style="90" customWidth="1"/>
    <col min="23" max="23" width="4.140625" style="91" customWidth="1"/>
    <col min="24" max="30" width="7.42578125" style="91" customWidth="1"/>
    <col min="31" max="31" width="2.28515625" style="175" customWidth="1"/>
    <col min="32" max="32" width="4.7109375" style="175" customWidth="1"/>
    <col min="33" max="35" width="5.7109375" style="175" customWidth="1"/>
    <col min="36" max="16384" width="9.140625" style="175"/>
  </cols>
  <sheetData>
    <row r="1" spans="1:32" s="64" customFormat="1" ht="22.5" customHeight="1">
      <c r="B1" s="65" t="s">
        <v>0</v>
      </c>
      <c r="C1" s="66">
        <v>20.100000000000001</v>
      </c>
      <c r="D1" s="67" t="s">
        <v>108</v>
      </c>
      <c r="E1" s="68"/>
      <c r="F1" s="68"/>
      <c r="G1" s="68"/>
      <c r="H1" s="68"/>
      <c r="I1" s="68"/>
      <c r="J1" s="69"/>
      <c r="K1" s="69"/>
      <c r="L1" s="70"/>
      <c r="M1" s="69"/>
      <c r="N1" s="69"/>
      <c r="O1" s="70"/>
      <c r="P1" s="69"/>
      <c r="Q1" s="69"/>
      <c r="R1" s="70"/>
      <c r="S1" s="70"/>
      <c r="U1" s="71"/>
      <c r="V1" s="72"/>
      <c r="W1" s="72"/>
      <c r="X1" s="73"/>
      <c r="Y1" s="73"/>
      <c r="Z1" s="73"/>
      <c r="AA1" s="73"/>
      <c r="AB1" s="73"/>
      <c r="AC1" s="73"/>
      <c r="AD1" s="73"/>
    </row>
    <row r="2" spans="1:32" s="74" customFormat="1" ht="18.75" customHeight="1">
      <c r="B2" s="75" t="s">
        <v>51</v>
      </c>
      <c r="C2" s="66">
        <v>20.100000000000001</v>
      </c>
      <c r="D2" s="65" t="s">
        <v>109</v>
      </c>
      <c r="E2" s="76"/>
      <c r="F2" s="76"/>
      <c r="G2" s="76"/>
      <c r="H2" s="76"/>
      <c r="I2" s="76"/>
      <c r="J2" s="77"/>
      <c r="K2" s="77"/>
      <c r="L2" s="78"/>
      <c r="M2" s="77"/>
      <c r="N2" s="77"/>
      <c r="O2" s="78"/>
      <c r="P2" s="77"/>
      <c r="Q2" s="79"/>
      <c r="R2" s="80"/>
      <c r="S2" s="80"/>
      <c r="U2" s="81"/>
      <c r="V2" s="82"/>
      <c r="W2" s="82"/>
      <c r="X2" s="83"/>
      <c r="Y2" s="83"/>
      <c r="Z2" s="83"/>
      <c r="AA2" s="83"/>
      <c r="AB2" s="83"/>
      <c r="AC2" s="83"/>
      <c r="AD2" s="83"/>
      <c r="AF2" s="83"/>
    </row>
    <row r="3" spans="1:32" s="74" customFormat="1" ht="14.25" customHeight="1">
      <c r="B3" s="76"/>
      <c r="C3" s="80"/>
      <c r="D3" s="81"/>
      <c r="E3" s="81"/>
      <c r="F3" s="81"/>
      <c r="G3" s="81"/>
      <c r="H3" s="81"/>
      <c r="I3" s="81"/>
      <c r="J3" s="79"/>
      <c r="K3" s="79"/>
      <c r="L3" s="80"/>
      <c r="M3" s="79"/>
      <c r="N3" s="79"/>
      <c r="O3" s="80"/>
      <c r="P3" s="79"/>
      <c r="Q3" s="79"/>
      <c r="R3" s="80"/>
      <c r="S3" s="80"/>
      <c r="U3" s="84" t="s">
        <v>97</v>
      </c>
      <c r="V3" s="82"/>
      <c r="W3" s="82"/>
      <c r="X3" s="83"/>
      <c r="Y3" s="83"/>
      <c r="Z3" s="83"/>
      <c r="AA3" s="83"/>
      <c r="AB3" s="83"/>
      <c r="AC3" s="83"/>
      <c r="AD3" s="83"/>
      <c r="AF3" s="83"/>
    </row>
    <row r="4" spans="1:32" s="91" customFormat="1" ht="3" customHeight="1">
      <c r="A4" s="85"/>
      <c r="B4" s="86"/>
      <c r="C4" s="85"/>
      <c r="D4" s="85"/>
      <c r="E4" s="85"/>
      <c r="F4" s="85"/>
      <c r="G4" s="85"/>
      <c r="H4" s="85"/>
      <c r="I4" s="85"/>
      <c r="J4" s="87">
        <v>10</v>
      </c>
      <c r="K4" s="87"/>
      <c r="L4" s="85"/>
      <c r="M4" s="87"/>
      <c r="N4" s="87"/>
      <c r="O4" s="85"/>
      <c r="P4" s="87"/>
      <c r="Q4" s="87"/>
      <c r="R4" s="85"/>
      <c r="S4" s="85"/>
      <c r="T4" s="88"/>
      <c r="U4" s="89"/>
      <c r="V4" s="90"/>
    </row>
    <row r="5" spans="1:32" s="104" customFormat="1" ht="21" customHeight="1">
      <c r="A5" s="92"/>
      <c r="B5" s="93"/>
      <c r="C5" s="94"/>
      <c r="D5" s="94"/>
      <c r="E5" s="94"/>
      <c r="F5" s="95"/>
      <c r="G5" s="96"/>
      <c r="H5" s="95"/>
      <c r="I5" s="96"/>
      <c r="J5" s="427" t="s">
        <v>103</v>
      </c>
      <c r="K5" s="428"/>
      <c r="L5" s="428"/>
      <c r="M5" s="428"/>
      <c r="N5" s="428"/>
      <c r="O5" s="428"/>
      <c r="P5" s="428"/>
      <c r="Q5" s="428"/>
      <c r="R5" s="429"/>
      <c r="S5" s="94"/>
      <c r="T5" s="94"/>
      <c r="U5" s="92"/>
      <c r="V5" s="97"/>
      <c r="W5" s="98"/>
      <c r="X5" s="99"/>
      <c r="Y5" s="100"/>
      <c r="Z5" s="101"/>
      <c r="AA5" s="102"/>
      <c r="AB5" s="101"/>
      <c r="AC5" s="101"/>
      <c r="AD5" s="100"/>
      <c r="AE5" s="103"/>
    </row>
    <row r="6" spans="1:32" s="104" customFormat="1" ht="18" customHeight="1">
      <c r="A6" s="422" t="s">
        <v>96</v>
      </c>
      <c r="B6" s="422"/>
      <c r="C6" s="422"/>
      <c r="D6" s="422"/>
      <c r="E6" s="32"/>
      <c r="F6" s="423" t="s">
        <v>102</v>
      </c>
      <c r="G6" s="424"/>
      <c r="H6" s="423" t="s">
        <v>99</v>
      </c>
      <c r="I6" s="424"/>
      <c r="J6" s="430" t="s">
        <v>107</v>
      </c>
      <c r="K6" s="428"/>
      <c r="L6" s="429"/>
      <c r="M6" s="431" t="s">
        <v>112</v>
      </c>
      <c r="N6" s="428"/>
      <c r="O6" s="429"/>
      <c r="P6" s="431" t="s">
        <v>154</v>
      </c>
      <c r="Q6" s="428"/>
      <c r="R6" s="429"/>
      <c r="S6" s="32"/>
      <c r="T6" s="422" t="s">
        <v>98</v>
      </c>
      <c r="U6" s="422"/>
      <c r="V6" s="97"/>
      <c r="W6" s="98"/>
      <c r="X6" s="99"/>
      <c r="Y6" s="100"/>
      <c r="Z6" s="101"/>
      <c r="AA6" s="105"/>
      <c r="AB6" s="101"/>
      <c r="AC6" s="101"/>
      <c r="AD6" s="100"/>
      <c r="AE6" s="103"/>
    </row>
    <row r="7" spans="1:32" s="104" customFormat="1" ht="18" customHeight="1">
      <c r="A7" s="422"/>
      <c r="B7" s="422"/>
      <c r="C7" s="422"/>
      <c r="D7" s="422"/>
      <c r="E7" s="32"/>
      <c r="F7" s="423" t="s">
        <v>100</v>
      </c>
      <c r="G7" s="424"/>
      <c r="H7" s="423" t="s">
        <v>104</v>
      </c>
      <c r="I7" s="424"/>
      <c r="J7" s="28" t="s">
        <v>99</v>
      </c>
      <c r="K7" s="425" t="s">
        <v>16</v>
      </c>
      <c r="L7" s="426"/>
      <c r="M7" s="28" t="s">
        <v>99</v>
      </c>
      <c r="N7" s="425" t="s">
        <v>16</v>
      </c>
      <c r="O7" s="426"/>
      <c r="P7" s="28" t="s">
        <v>99</v>
      </c>
      <c r="Q7" s="425" t="s">
        <v>16</v>
      </c>
      <c r="R7" s="426"/>
      <c r="S7" s="32"/>
      <c r="T7" s="422"/>
      <c r="U7" s="422"/>
      <c r="V7" s="97"/>
      <c r="W7" s="98"/>
      <c r="X7" s="99"/>
      <c r="Y7" s="100"/>
      <c r="Z7" s="101"/>
      <c r="AA7" s="102"/>
      <c r="AB7" s="101"/>
      <c r="AC7" s="101"/>
      <c r="AD7" s="100"/>
      <c r="AE7" s="103"/>
    </row>
    <row r="8" spans="1:32" s="104" customFormat="1" ht="18" customHeight="1">
      <c r="A8" s="106"/>
      <c r="B8" s="107"/>
      <c r="C8" s="108"/>
      <c r="D8" s="108"/>
      <c r="E8" s="108"/>
      <c r="F8" s="419" t="s">
        <v>101</v>
      </c>
      <c r="G8" s="420"/>
      <c r="H8" s="419" t="s">
        <v>105</v>
      </c>
      <c r="I8" s="420"/>
      <c r="J8" s="109" t="s">
        <v>106</v>
      </c>
      <c r="K8" s="419" t="s">
        <v>17</v>
      </c>
      <c r="L8" s="420"/>
      <c r="M8" s="109" t="s">
        <v>106</v>
      </c>
      <c r="N8" s="419" t="s">
        <v>17</v>
      </c>
      <c r="O8" s="420"/>
      <c r="P8" s="109" t="s">
        <v>106</v>
      </c>
      <c r="Q8" s="419" t="s">
        <v>17</v>
      </c>
      <c r="R8" s="420"/>
      <c r="S8" s="108"/>
      <c r="T8" s="108"/>
      <c r="U8" s="106"/>
      <c r="V8" s="97"/>
      <c r="W8" s="98"/>
      <c r="X8" s="99"/>
      <c r="Y8" s="100"/>
      <c r="Z8" s="101"/>
      <c r="AA8" s="105"/>
      <c r="AB8" s="101"/>
      <c r="AC8" s="101"/>
      <c r="AD8" s="100"/>
      <c r="AE8" s="103"/>
    </row>
    <row r="9" spans="1:32" s="124" customFormat="1" ht="20.25" customHeight="1">
      <c r="A9" s="110" t="s">
        <v>18</v>
      </c>
      <c r="B9" s="111"/>
      <c r="C9" s="112"/>
      <c r="D9" s="112"/>
      <c r="E9" s="113" t="s">
        <v>19</v>
      </c>
      <c r="F9" s="25">
        <v>70757.335000000006</v>
      </c>
      <c r="G9" s="114"/>
      <c r="H9" s="25">
        <v>47230.89</v>
      </c>
      <c r="I9" s="114"/>
      <c r="J9" s="115">
        <v>21281</v>
      </c>
      <c r="K9" s="23">
        <v>45.407216164892141</v>
      </c>
      <c r="L9" s="116"/>
      <c r="M9" s="115">
        <v>16197.490999999998</v>
      </c>
      <c r="N9" s="23">
        <v>34</v>
      </c>
      <c r="O9" s="24"/>
      <c r="P9" s="115">
        <v>25643.368999999999</v>
      </c>
      <c r="Q9" s="23">
        <v>54</v>
      </c>
      <c r="R9" s="24"/>
      <c r="S9" s="111"/>
      <c r="T9" s="421" t="s">
        <v>20</v>
      </c>
      <c r="U9" s="421"/>
      <c r="V9" s="117"/>
      <c r="W9" s="118"/>
      <c r="X9" s="119"/>
      <c r="Y9" s="115"/>
      <c r="Z9" s="121"/>
      <c r="AA9" s="122"/>
      <c r="AB9" s="121"/>
      <c r="AC9" s="121"/>
      <c r="AD9" s="120"/>
      <c r="AE9" s="123"/>
    </row>
    <row r="10" spans="1:32" s="132" customFormat="1" ht="18" customHeight="1">
      <c r="A10" s="418" t="s">
        <v>47</v>
      </c>
      <c r="B10" s="418"/>
      <c r="C10" s="418"/>
      <c r="D10" s="418"/>
      <c r="E10" s="418"/>
      <c r="F10" s="418"/>
      <c r="G10" s="418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125"/>
      <c r="W10" s="126"/>
      <c r="X10" s="127"/>
      <c r="Y10" s="128"/>
      <c r="Z10" s="129"/>
      <c r="AA10" s="130"/>
      <c r="AB10" s="129"/>
      <c r="AC10" s="129"/>
      <c r="AD10" s="128"/>
      <c r="AE10" s="131"/>
    </row>
    <row r="11" spans="1:32" s="104" customFormat="1" ht="18" customHeight="1">
      <c r="A11" s="133"/>
      <c r="B11" s="33" t="s">
        <v>52</v>
      </c>
      <c r="C11" s="32"/>
      <c r="D11" s="32"/>
      <c r="E11" s="113" t="s">
        <v>19</v>
      </c>
      <c r="F11" s="26">
        <v>13462</v>
      </c>
      <c r="G11" s="134"/>
      <c r="H11" s="135">
        <v>9662</v>
      </c>
      <c r="I11" s="135"/>
      <c r="J11" s="136">
        <v>2329</v>
      </c>
      <c r="K11" s="27">
        <v>24.104740219416271</v>
      </c>
      <c r="L11" s="137"/>
      <c r="M11" s="136">
        <v>1127.4000000000001</v>
      </c>
      <c r="N11" s="27">
        <v>11.668391637342163</v>
      </c>
      <c r="O11" s="28"/>
      <c r="P11" s="136">
        <v>3226.69</v>
      </c>
      <c r="Q11" s="29">
        <v>33.395673773545859</v>
      </c>
      <c r="R11" s="30"/>
      <c r="S11" s="28"/>
      <c r="T11" s="32"/>
      <c r="U11" s="133" t="s">
        <v>29</v>
      </c>
      <c r="V11" s="97"/>
      <c r="W11" s="98"/>
      <c r="X11" s="99"/>
      <c r="Y11" s="100"/>
      <c r="AA11" s="105"/>
      <c r="AB11" s="101"/>
      <c r="AC11" s="101"/>
      <c r="AD11" s="100"/>
      <c r="AE11" s="103"/>
    </row>
    <row r="12" spans="1:32" s="104" customFormat="1" ht="18" customHeight="1">
      <c r="A12" s="133"/>
      <c r="B12" s="33" t="s">
        <v>53</v>
      </c>
      <c r="C12" s="32"/>
      <c r="D12" s="32"/>
      <c r="E12" s="113" t="s">
        <v>19</v>
      </c>
      <c r="F12" s="26">
        <v>9510</v>
      </c>
      <c r="G12" s="134"/>
      <c r="H12" s="135">
        <v>6660</v>
      </c>
      <c r="I12" s="135"/>
      <c r="J12" s="136">
        <v>3049</v>
      </c>
      <c r="K12" s="27">
        <v>45.780780780780781</v>
      </c>
      <c r="L12" s="137"/>
      <c r="M12" s="136">
        <v>1890.54</v>
      </c>
      <c r="N12" s="27">
        <v>28.386486486486486</v>
      </c>
      <c r="O12" s="28"/>
      <c r="P12" s="136">
        <v>4447.45</v>
      </c>
      <c r="Q12" s="29">
        <v>66.778528528528525</v>
      </c>
      <c r="R12" s="30"/>
      <c r="S12" s="28"/>
      <c r="T12" s="32"/>
      <c r="U12" s="133" t="s">
        <v>30</v>
      </c>
      <c r="V12" s="97"/>
      <c r="W12" s="98"/>
      <c r="X12" s="99"/>
      <c r="Y12" s="100"/>
      <c r="AA12" s="105"/>
      <c r="AB12" s="101"/>
      <c r="AC12" s="101"/>
      <c r="AD12" s="100"/>
      <c r="AE12" s="103"/>
    </row>
    <row r="13" spans="1:32" s="104" customFormat="1" ht="18" customHeight="1">
      <c r="A13" s="133"/>
      <c r="B13" s="33" t="s">
        <v>54</v>
      </c>
      <c r="C13" s="32"/>
      <c r="D13" s="32"/>
      <c r="E13" s="113" t="s">
        <v>19</v>
      </c>
      <c r="F13" s="26">
        <v>264.69499999999999</v>
      </c>
      <c r="G13" s="134"/>
      <c r="H13" s="135">
        <v>252.51</v>
      </c>
      <c r="I13" s="135"/>
      <c r="J13" s="136">
        <v>163</v>
      </c>
      <c r="K13" s="27">
        <v>67.078189300411523</v>
      </c>
      <c r="L13" s="137"/>
      <c r="M13" s="136">
        <v>60.965000000000003</v>
      </c>
      <c r="N13" s="27">
        <v>24.143598273335709</v>
      </c>
      <c r="O13" s="28"/>
      <c r="P13" s="136">
        <v>168.34399999999999</v>
      </c>
      <c r="Q13" s="29">
        <v>66.668250762346034</v>
      </c>
      <c r="R13" s="30"/>
      <c r="S13" s="28"/>
      <c r="T13" s="32"/>
      <c r="U13" s="133" t="s">
        <v>31</v>
      </c>
      <c r="V13" s="97"/>
      <c r="W13" s="98"/>
      <c r="X13" s="99"/>
      <c r="Y13" s="100"/>
      <c r="AA13" s="105"/>
      <c r="AB13" s="101"/>
      <c r="AC13" s="101"/>
      <c r="AD13" s="100"/>
      <c r="AE13" s="103"/>
    </row>
    <row r="14" spans="1:32" s="104" customFormat="1" ht="18" customHeight="1">
      <c r="A14" s="133"/>
      <c r="B14" s="33" t="s">
        <v>55</v>
      </c>
      <c r="C14" s="32"/>
      <c r="D14" s="32"/>
      <c r="E14" s="113" t="s">
        <v>19</v>
      </c>
      <c r="F14" s="26">
        <v>263</v>
      </c>
      <c r="G14" s="134"/>
      <c r="H14" s="135">
        <v>249</v>
      </c>
      <c r="I14" s="27"/>
      <c r="J14" s="136">
        <v>34</v>
      </c>
      <c r="K14" s="27">
        <v>13.654618473895582</v>
      </c>
      <c r="L14" s="137"/>
      <c r="M14" s="136">
        <v>16.925999999999998</v>
      </c>
      <c r="N14" s="27">
        <v>6.7975903614457831</v>
      </c>
      <c r="O14" s="28"/>
      <c r="P14" s="136">
        <v>98.44</v>
      </c>
      <c r="Q14" s="29">
        <v>39.53413654618474</v>
      </c>
      <c r="R14" s="30"/>
      <c r="S14" s="28"/>
      <c r="T14" s="32"/>
      <c r="U14" s="33" t="s">
        <v>33</v>
      </c>
      <c r="V14" s="97"/>
      <c r="W14" s="98"/>
      <c r="X14" s="99"/>
      <c r="Y14" s="100"/>
      <c r="AA14" s="105"/>
      <c r="AB14" s="101"/>
      <c r="AC14" s="101"/>
      <c r="AD14" s="100"/>
      <c r="AE14" s="103"/>
    </row>
    <row r="15" spans="1:32" s="104" customFormat="1" ht="18" customHeight="1">
      <c r="A15" s="133"/>
      <c r="B15" s="33" t="s">
        <v>56</v>
      </c>
      <c r="C15" s="32"/>
      <c r="D15" s="32"/>
      <c r="E15" s="113" t="s">
        <v>19</v>
      </c>
      <c r="F15" s="26">
        <v>106.22</v>
      </c>
      <c r="G15" s="134"/>
      <c r="H15" s="135">
        <v>102.67</v>
      </c>
      <c r="I15" s="27"/>
      <c r="J15" s="136">
        <v>74</v>
      </c>
      <c r="K15" s="27">
        <v>72.549019607843135</v>
      </c>
      <c r="L15" s="137"/>
      <c r="M15" s="136">
        <v>24.055</v>
      </c>
      <c r="N15" s="27">
        <v>23.42943410928217</v>
      </c>
      <c r="O15" s="28"/>
      <c r="P15" s="136">
        <v>92.374000000000009</v>
      </c>
      <c r="Q15" s="29">
        <v>89.971754163825864</v>
      </c>
      <c r="R15" s="30"/>
      <c r="S15" s="28"/>
      <c r="T15" s="32"/>
      <c r="U15" s="133" t="s">
        <v>32</v>
      </c>
      <c r="V15" s="97"/>
      <c r="W15" s="98"/>
      <c r="X15" s="99"/>
      <c r="Y15" s="100"/>
      <c r="AA15" s="105"/>
      <c r="AB15" s="101"/>
      <c r="AC15" s="101"/>
      <c r="AD15" s="100"/>
      <c r="AE15" s="103"/>
    </row>
    <row r="16" spans="1:32" s="132" customFormat="1" ht="18" customHeight="1">
      <c r="A16" s="133"/>
      <c r="B16" s="33" t="s">
        <v>57</v>
      </c>
      <c r="C16" s="32"/>
      <c r="D16" s="32"/>
      <c r="E16" s="113" t="s">
        <v>19</v>
      </c>
      <c r="F16" s="26">
        <v>170</v>
      </c>
      <c r="G16" s="134"/>
      <c r="H16" s="135">
        <v>163.80000000000001</v>
      </c>
      <c r="I16" s="27"/>
      <c r="J16" s="136">
        <v>93</v>
      </c>
      <c r="K16" s="27">
        <v>56.776556776556774</v>
      </c>
      <c r="L16" s="137"/>
      <c r="M16" s="136">
        <v>21.053000000000011</v>
      </c>
      <c r="N16" s="27">
        <v>12.852869352869359</v>
      </c>
      <c r="O16" s="28"/>
      <c r="P16" s="136">
        <v>161.74100000000001</v>
      </c>
      <c r="Q16" s="29">
        <v>98.742979242979246</v>
      </c>
      <c r="R16" s="30"/>
      <c r="S16" s="28"/>
      <c r="T16" s="32"/>
      <c r="U16" s="138" t="s">
        <v>84</v>
      </c>
      <c r="V16" s="139"/>
      <c r="W16" s="126"/>
      <c r="X16" s="127"/>
      <c r="Y16" s="128"/>
      <c r="AA16" s="130"/>
      <c r="AB16" s="129"/>
      <c r="AC16" s="129"/>
      <c r="AD16" s="128"/>
      <c r="AE16" s="131"/>
    </row>
    <row r="17" spans="1:32" s="104" customFormat="1" ht="18" customHeight="1">
      <c r="A17" s="133"/>
      <c r="B17" s="33" t="s">
        <v>58</v>
      </c>
      <c r="C17" s="32"/>
      <c r="D17" s="32"/>
      <c r="E17" s="113" t="s">
        <v>19</v>
      </c>
      <c r="F17" s="26">
        <v>939</v>
      </c>
      <c r="G17" s="134"/>
      <c r="H17" s="135">
        <v>896</v>
      </c>
      <c r="I17" s="27"/>
      <c r="J17" s="136">
        <v>635</v>
      </c>
      <c r="K17" s="27">
        <v>70.870535714285708</v>
      </c>
      <c r="L17" s="137"/>
      <c r="M17" s="136">
        <v>341.72</v>
      </c>
      <c r="N17" s="27">
        <v>38.138392857142854</v>
      </c>
      <c r="O17" s="28"/>
      <c r="P17" s="136">
        <v>775.6</v>
      </c>
      <c r="Q17" s="29">
        <v>86.5625</v>
      </c>
      <c r="R17" s="30"/>
      <c r="S17" s="28"/>
      <c r="T17" s="32"/>
      <c r="U17" s="33" t="s">
        <v>85</v>
      </c>
      <c r="V17" s="97"/>
      <c r="W17" s="98"/>
      <c r="X17" s="99"/>
      <c r="Y17" s="100"/>
      <c r="AA17" s="105"/>
      <c r="AB17" s="101"/>
      <c r="AC17" s="101"/>
      <c r="AD17" s="100"/>
      <c r="AE17" s="103"/>
    </row>
    <row r="18" spans="1:32" s="104" customFormat="1" ht="18.75" customHeight="1">
      <c r="A18" s="418" t="s">
        <v>48</v>
      </c>
      <c r="B18" s="418"/>
      <c r="C18" s="418"/>
      <c r="D18" s="418"/>
      <c r="E18" s="418"/>
      <c r="F18" s="418"/>
      <c r="G18" s="418"/>
      <c r="H18" s="418"/>
      <c r="I18" s="418"/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97"/>
      <c r="W18" s="98"/>
      <c r="X18" s="99"/>
      <c r="Y18" s="100"/>
      <c r="Z18" s="101"/>
      <c r="AA18" s="105"/>
      <c r="AB18" s="101"/>
      <c r="AC18" s="101"/>
      <c r="AD18" s="100"/>
      <c r="AE18" s="103"/>
    </row>
    <row r="19" spans="1:32" s="104" customFormat="1" ht="18" customHeight="1">
      <c r="A19" s="133"/>
      <c r="B19" s="33" t="s">
        <v>59</v>
      </c>
      <c r="C19" s="32"/>
      <c r="D19" s="32"/>
      <c r="E19" s="113" t="s">
        <v>19</v>
      </c>
      <c r="F19" s="26">
        <v>135.57</v>
      </c>
      <c r="G19" s="134"/>
      <c r="H19" s="135">
        <v>128.97999999999999</v>
      </c>
      <c r="I19" s="135"/>
      <c r="J19" s="136">
        <v>49</v>
      </c>
      <c r="K19" s="27">
        <v>38.28125</v>
      </c>
      <c r="L19" s="137"/>
      <c r="M19" s="136">
        <v>27.941999999999993</v>
      </c>
      <c r="N19" s="27">
        <v>21.663823848658705</v>
      </c>
      <c r="O19" s="28"/>
      <c r="P19" s="136">
        <v>94.942999999999998</v>
      </c>
      <c r="Q19" s="29">
        <v>73.610637308109787</v>
      </c>
      <c r="R19" s="30"/>
      <c r="S19" s="28"/>
      <c r="T19" s="32"/>
      <c r="U19" s="133" t="s">
        <v>40</v>
      </c>
      <c r="V19" s="97"/>
      <c r="W19" s="98"/>
      <c r="X19" s="99"/>
      <c r="Y19" s="100"/>
      <c r="AA19" s="105"/>
      <c r="AB19" s="101"/>
      <c r="AC19" s="101"/>
      <c r="AD19" s="100"/>
      <c r="AE19" s="103"/>
    </row>
    <row r="20" spans="1:32" s="104" customFormat="1" ht="18" customHeight="1">
      <c r="A20" s="133"/>
      <c r="B20" s="33" t="s">
        <v>60</v>
      </c>
      <c r="C20" s="32"/>
      <c r="D20" s="32"/>
      <c r="E20" s="113" t="s">
        <v>19</v>
      </c>
      <c r="F20" s="26">
        <v>520</v>
      </c>
      <c r="G20" s="134"/>
      <c r="H20" s="135">
        <v>475</v>
      </c>
      <c r="I20" s="135"/>
      <c r="J20" s="136">
        <v>279</v>
      </c>
      <c r="K20" s="27">
        <v>58.490566037735846</v>
      </c>
      <c r="L20" s="137"/>
      <c r="M20" s="136">
        <v>145.86000000000001</v>
      </c>
      <c r="N20" s="27">
        <v>30.707368421052635</v>
      </c>
      <c r="O20" s="28"/>
      <c r="P20" s="136">
        <v>210.36</v>
      </c>
      <c r="Q20" s="29">
        <v>44.286315789473683</v>
      </c>
      <c r="R20" s="30"/>
      <c r="S20" s="28"/>
      <c r="T20" s="32"/>
      <c r="U20" s="33" t="s">
        <v>37</v>
      </c>
      <c r="V20" s="97"/>
      <c r="W20" s="98"/>
      <c r="X20" s="99"/>
      <c r="Y20" s="100"/>
      <c r="AA20" s="105"/>
      <c r="AB20" s="101"/>
      <c r="AC20" s="101"/>
      <c r="AD20" s="100"/>
      <c r="AE20" s="103"/>
    </row>
    <row r="21" spans="1:32" s="104" customFormat="1" ht="18" customHeight="1">
      <c r="A21" s="133"/>
      <c r="B21" s="33" t="s">
        <v>61</v>
      </c>
      <c r="C21" s="32"/>
      <c r="D21" s="32"/>
      <c r="E21" s="113" t="s">
        <v>19</v>
      </c>
      <c r="F21" s="26">
        <v>165</v>
      </c>
      <c r="G21" s="134"/>
      <c r="H21" s="135">
        <v>157</v>
      </c>
      <c r="I21" s="135"/>
      <c r="J21" s="136">
        <v>61</v>
      </c>
      <c r="K21" s="27">
        <v>39.102564102564102</v>
      </c>
      <c r="L21" s="137"/>
      <c r="M21" s="136">
        <v>58.57</v>
      </c>
      <c r="N21" s="27">
        <v>37.30573248407643</v>
      </c>
      <c r="O21" s="28"/>
      <c r="P21" s="136">
        <v>53.83</v>
      </c>
      <c r="Q21" s="29">
        <v>34.286624203821653</v>
      </c>
      <c r="R21" s="30"/>
      <c r="S21" s="28"/>
      <c r="T21" s="32"/>
      <c r="U21" s="33" t="s">
        <v>42</v>
      </c>
      <c r="V21" s="97"/>
      <c r="W21" s="98"/>
      <c r="X21" s="99"/>
      <c r="Y21" s="100"/>
      <c r="AA21" s="105"/>
      <c r="AB21" s="101"/>
      <c r="AC21" s="101"/>
      <c r="AD21" s="100"/>
      <c r="AE21" s="103"/>
    </row>
    <row r="22" spans="1:32" s="104" customFormat="1" ht="18" customHeight="1">
      <c r="A22" s="133"/>
      <c r="B22" s="33" t="s">
        <v>62</v>
      </c>
      <c r="C22" s="32"/>
      <c r="D22" s="32"/>
      <c r="E22" s="113" t="s">
        <v>19</v>
      </c>
      <c r="F22" s="26">
        <v>164</v>
      </c>
      <c r="G22" s="134"/>
      <c r="H22" s="135">
        <v>127</v>
      </c>
      <c r="I22" s="135"/>
      <c r="J22" s="136">
        <v>77</v>
      </c>
      <c r="K22" s="27">
        <v>60.629921259842519</v>
      </c>
      <c r="L22" s="137"/>
      <c r="M22" s="136">
        <v>47.13</v>
      </c>
      <c r="N22" s="27">
        <v>37.110236220472444</v>
      </c>
      <c r="O22" s="28"/>
      <c r="P22" s="136">
        <v>116.36</v>
      </c>
      <c r="Q22" s="29">
        <v>91.622047244094503</v>
      </c>
      <c r="R22" s="30"/>
      <c r="S22" s="28"/>
      <c r="T22" s="32"/>
      <c r="U22" s="33" t="s">
        <v>86</v>
      </c>
      <c r="V22" s="97"/>
      <c r="W22" s="98"/>
      <c r="X22" s="99"/>
      <c r="Y22" s="100"/>
      <c r="AA22" s="105"/>
      <c r="AB22" s="101"/>
      <c r="AC22" s="101"/>
      <c r="AD22" s="100"/>
      <c r="AE22" s="103"/>
    </row>
    <row r="23" spans="1:32" s="104" customFormat="1" ht="18" customHeight="1">
      <c r="A23" s="133"/>
      <c r="B23" s="33" t="s">
        <v>63</v>
      </c>
      <c r="C23" s="32"/>
      <c r="D23" s="32"/>
      <c r="E23" s="113" t="s">
        <v>19</v>
      </c>
      <c r="F23" s="26">
        <v>2431</v>
      </c>
      <c r="G23" s="134"/>
      <c r="H23" s="135">
        <v>1850</v>
      </c>
      <c r="I23" s="135"/>
      <c r="J23" s="136">
        <v>605</v>
      </c>
      <c r="K23" s="27">
        <v>32.708714033930562</v>
      </c>
      <c r="L23" s="137"/>
      <c r="M23" s="136">
        <v>149.25</v>
      </c>
      <c r="N23" s="27">
        <v>8.0675675675675684</v>
      </c>
      <c r="O23" s="28"/>
      <c r="P23" s="136">
        <v>1530.86</v>
      </c>
      <c r="Q23" s="29">
        <v>82.749189189189195</v>
      </c>
      <c r="R23" s="30"/>
      <c r="S23" s="28"/>
      <c r="T23" s="32"/>
      <c r="U23" s="133" t="s">
        <v>38</v>
      </c>
      <c r="V23" s="97"/>
      <c r="W23" s="98"/>
      <c r="X23" s="99"/>
      <c r="Y23" s="100"/>
      <c r="Z23" s="101"/>
      <c r="AA23" s="105"/>
      <c r="AB23" s="101"/>
      <c r="AC23" s="101"/>
      <c r="AD23" s="100"/>
      <c r="AE23" s="103"/>
    </row>
    <row r="24" spans="1:32" s="104" customFormat="1" ht="18" customHeight="1">
      <c r="A24" s="133"/>
      <c r="B24" s="33" t="s">
        <v>65</v>
      </c>
      <c r="C24" s="32"/>
      <c r="D24" s="32"/>
      <c r="E24" s="113" t="s">
        <v>19</v>
      </c>
      <c r="F24" s="26">
        <v>1980</v>
      </c>
      <c r="G24" s="134"/>
      <c r="H24" s="135">
        <v>1880</v>
      </c>
      <c r="I24" s="135"/>
      <c r="J24" s="136">
        <v>1020</v>
      </c>
      <c r="K24" s="27">
        <v>54.255319148936174</v>
      </c>
      <c r="L24" s="137"/>
      <c r="M24" s="136">
        <v>808.3</v>
      </c>
      <c r="N24" s="27">
        <v>42.994680851063826</v>
      </c>
      <c r="O24" s="28"/>
      <c r="P24" s="136">
        <v>990.8</v>
      </c>
      <c r="Q24" s="29">
        <v>52.702127659574465</v>
      </c>
      <c r="R24" s="30"/>
      <c r="S24" s="28"/>
      <c r="T24" s="32"/>
      <c r="U24" s="133" t="s">
        <v>34</v>
      </c>
      <c r="V24" s="97"/>
      <c r="W24" s="98"/>
      <c r="X24" s="99"/>
      <c r="Y24" s="100"/>
      <c r="AA24" s="105"/>
      <c r="AB24" s="101"/>
      <c r="AC24" s="101"/>
      <c r="AD24" s="100"/>
      <c r="AE24" s="103"/>
    </row>
    <row r="25" spans="1:32" s="104" customFormat="1" ht="18" customHeight="1">
      <c r="A25" s="133"/>
      <c r="B25" s="33" t="s">
        <v>64</v>
      </c>
      <c r="C25" s="32"/>
      <c r="D25" s="32"/>
      <c r="E25" s="113" t="s">
        <v>19</v>
      </c>
      <c r="F25" s="26">
        <v>314.49</v>
      </c>
      <c r="G25" s="134"/>
      <c r="H25" s="135">
        <v>291.79000000000002</v>
      </c>
      <c r="I25" s="135"/>
      <c r="J25" s="136">
        <v>137</v>
      </c>
      <c r="K25" s="27">
        <v>47.079037800687288</v>
      </c>
      <c r="L25" s="137"/>
      <c r="M25" s="136">
        <v>100.14300000000001</v>
      </c>
      <c r="N25" s="27">
        <v>34.320230302614895</v>
      </c>
      <c r="O25" s="28"/>
      <c r="P25" s="136">
        <v>95.129000000000005</v>
      </c>
      <c r="Q25" s="29">
        <v>32.601871208746012</v>
      </c>
      <c r="R25" s="30"/>
      <c r="S25" s="28"/>
      <c r="T25" s="32"/>
      <c r="U25" s="133" t="s">
        <v>35</v>
      </c>
      <c r="V25" s="97"/>
      <c r="W25" s="98"/>
      <c r="X25" s="99"/>
      <c r="Y25" s="100"/>
      <c r="AA25" s="105"/>
      <c r="AB25" s="101"/>
      <c r="AC25" s="101"/>
      <c r="AD25" s="100"/>
      <c r="AE25" s="103"/>
    </row>
    <row r="26" spans="1:32" s="104" customFormat="1" ht="18" customHeight="1">
      <c r="A26" s="133"/>
      <c r="B26" s="33" t="s">
        <v>66</v>
      </c>
      <c r="C26" s="32"/>
      <c r="D26" s="32"/>
      <c r="E26" s="113" t="s">
        <v>19</v>
      </c>
      <c r="F26" s="26">
        <v>155</v>
      </c>
      <c r="G26" s="134"/>
      <c r="H26" s="135">
        <v>153.6</v>
      </c>
      <c r="I26" s="135"/>
      <c r="J26" s="136">
        <v>27</v>
      </c>
      <c r="K26" s="27">
        <v>24.770642201834864</v>
      </c>
      <c r="L26" s="137"/>
      <c r="M26" s="136">
        <v>85.58</v>
      </c>
      <c r="N26" s="27">
        <v>55.716145833333336</v>
      </c>
      <c r="O26" s="28"/>
      <c r="P26" s="136">
        <v>69.67</v>
      </c>
      <c r="Q26" s="29">
        <v>45.358072916666664</v>
      </c>
      <c r="R26" s="30"/>
      <c r="S26" s="28"/>
      <c r="T26" s="32"/>
      <c r="U26" s="133" t="s">
        <v>36</v>
      </c>
      <c r="V26" s="97"/>
      <c r="W26" s="98"/>
      <c r="X26" s="99"/>
      <c r="Y26" s="100"/>
      <c r="AA26" s="105"/>
      <c r="AB26" s="101"/>
      <c r="AC26" s="101"/>
      <c r="AD26" s="100"/>
      <c r="AE26" s="103"/>
    </row>
    <row r="27" spans="1:32" s="104" customFormat="1" ht="18" customHeight="1">
      <c r="A27" s="133"/>
      <c r="B27" s="33" t="s">
        <v>67</v>
      </c>
      <c r="C27" s="32"/>
      <c r="D27" s="32"/>
      <c r="E27" s="113" t="s">
        <v>19</v>
      </c>
      <c r="F27" s="26">
        <v>141</v>
      </c>
      <c r="G27" s="134"/>
      <c r="H27" s="135">
        <v>134</v>
      </c>
      <c r="I27" s="135"/>
      <c r="J27" s="136">
        <v>63</v>
      </c>
      <c r="K27" s="27">
        <v>47.014925373134325</v>
      </c>
      <c r="L27" s="137"/>
      <c r="M27" s="136">
        <v>41.793999999999997</v>
      </c>
      <c r="N27" s="27">
        <v>31.189552238805966</v>
      </c>
      <c r="O27" s="28"/>
      <c r="P27" s="136">
        <v>62.945999999999998</v>
      </c>
      <c r="Q27" s="29">
        <v>46.974626865671638</v>
      </c>
      <c r="R27" s="30"/>
      <c r="S27" s="28"/>
      <c r="T27" s="32"/>
      <c r="U27" s="133" t="s">
        <v>87</v>
      </c>
      <c r="V27" s="97"/>
      <c r="W27" s="98"/>
      <c r="X27" s="99"/>
      <c r="Y27" s="100"/>
      <c r="AA27" s="105"/>
      <c r="AB27" s="101"/>
      <c r="AC27" s="101"/>
      <c r="AD27" s="100"/>
      <c r="AE27" s="103"/>
    </row>
    <row r="28" spans="1:32" s="104" customFormat="1" ht="18" customHeight="1">
      <c r="A28" s="133"/>
      <c r="B28" s="33" t="s">
        <v>68</v>
      </c>
      <c r="C28" s="32"/>
      <c r="D28" s="32"/>
      <c r="E28" s="113" t="s">
        <v>19</v>
      </c>
      <c r="F28" s="26">
        <v>275</v>
      </c>
      <c r="G28" s="134"/>
      <c r="H28" s="135">
        <v>268</v>
      </c>
      <c r="I28" s="135"/>
      <c r="J28" s="136">
        <v>151</v>
      </c>
      <c r="K28" s="27">
        <v>56.343283582089555</v>
      </c>
      <c r="L28" s="137"/>
      <c r="M28" s="136">
        <v>91.082999999999998</v>
      </c>
      <c r="N28" s="27">
        <v>33.986194029850743</v>
      </c>
      <c r="O28" s="28"/>
      <c r="P28" s="136">
        <v>120.67</v>
      </c>
      <c r="Q28" s="29">
        <v>45.026119402985074</v>
      </c>
      <c r="R28" s="30"/>
      <c r="S28" s="28"/>
      <c r="T28" s="32"/>
      <c r="U28" s="133" t="s">
        <v>88</v>
      </c>
      <c r="V28" s="97"/>
      <c r="W28" s="98"/>
      <c r="X28" s="99"/>
      <c r="Y28" s="100"/>
      <c r="AA28" s="105"/>
      <c r="AB28" s="101"/>
      <c r="AC28" s="101"/>
      <c r="AD28" s="100"/>
      <c r="AE28" s="103"/>
    </row>
    <row r="29" spans="1:32" s="104" customFormat="1" ht="18" customHeight="1">
      <c r="A29" s="133"/>
      <c r="B29" s="33" t="s">
        <v>81</v>
      </c>
      <c r="C29" s="32"/>
      <c r="D29" s="32"/>
      <c r="E29" s="113" t="s">
        <v>19</v>
      </c>
      <c r="F29" s="26">
        <v>121.41</v>
      </c>
      <c r="G29" s="134"/>
      <c r="H29" s="135">
        <v>117.96</v>
      </c>
      <c r="I29" s="135"/>
      <c r="J29" s="136">
        <v>78</v>
      </c>
      <c r="K29" s="27">
        <v>66.101694915254242</v>
      </c>
      <c r="L29" s="137"/>
      <c r="M29" s="136">
        <v>62.826999999999998</v>
      </c>
      <c r="N29" s="27">
        <v>53.261275008477455</v>
      </c>
      <c r="O29" s="28"/>
      <c r="P29" s="136">
        <v>59.461999999999996</v>
      </c>
      <c r="Q29" s="29">
        <v>50.408613089182772</v>
      </c>
      <c r="R29" s="30"/>
      <c r="S29" s="28"/>
      <c r="T29" s="32"/>
      <c r="U29" s="133" t="s">
        <v>41</v>
      </c>
      <c r="V29" s="97"/>
      <c r="W29" s="98"/>
      <c r="X29" s="99"/>
      <c r="Y29" s="100"/>
      <c r="AA29" s="105"/>
      <c r="AB29" s="101"/>
      <c r="AC29" s="101"/>
      <c r="AD29" s="100"/>
      <c r="AE29" s="103"/>
    </row>
    <row r="30" spans="1:32" s="64" customFormat="1" ht="22.5" customHeight="1">
      <c r="B30" s="65" t="s">
        <v>0</v>
      </c>
      <c r="C30" s="66">
        <v>20.100000000000001</v>
      </c>
      <c r="D30" s="67" t="s">
        <v>110</v>
      </c>
      <c r="E30" s="67"/>
      <c r="F30" s="67"/>
      <c r="G30" s="67"/>
      <c r="H30" s="67"/>
      <c r="I30" s="67"/>
      <c r="J30" s="140"/>
      <c r="K30" s="140"/>
      <c r="L30" s="66"/>
      <c r="M30" s="140"/>
      <c r="N30" s="69"/>
      <c r="O30" s="70"/>
      <c r="P30" s="69"/>
      <c r="Q30" s="69"/>
      <c r="R30" s="70"/>
      <c r="S30" s="70"/>
      <c r="U30" s="71"/>
      <c r="V30" s="72"/>
      <c r="W30" s="72"/>
      <c r="X30" s="73"/>
      <c r="Y30" s="73"/>
      <c r="AA30" s="73"/>
      <c r="AB30" s="73"/>
      <c r="AC30" s="73"/>
      <c r="AD30" s="73"/>
    </row>
    <row r="31" spans="1:32" s="74" customFormat="1" ht="18.75" customHeight="1">
      <c r="B31" s="75" t="s">
        <v>51</v>
      </c>
      <c r="C31" s="66">
        <v>20.100000000000001</v>
      </c>
      <c r="D31" s="65" t="s">
        <v>111</v>
      </c>
      <c r="E31" s="81"/>
      <c r="F31" s="81"/>
      <c r="G31" s="81"/>
      <c r="H31" s="81"/>
      <c r="I31" s="81"/>
      <c r="J31" s="79"/>
      <c r="K31" s="79"/>
      <c r="L31" s="80"/>
      <c r="M31" s="79"/>
      <c r="N31" s="79"/>
      <c r="O31" s="80"/>
      <c r="P31" s="79"/>
      <c r="Q31" s="79"/>
      <c r="R31" s="80"/>
      <c r="S31" s="80"/>
      <c r="U31" s="81"/>
      <c r="V31" s="82"/>
      <c r="W31" s="82"/>
      <c r="X31" s="83"/>
      <c r="Y31" s="83"/>
      <c r="AA31" s="83"/>
      <c r="AB31" s="83"/>
      <c r="AC31" s="83"/>
      <c r="AD31" s="83"/>
      <c r="AF31" s="83"/>
    </row>
    <row r="32" spans="1:32" s="74" customFormat="1" ht="14.25" customHeight="1">
      <c r="B32" s="76"/>
      <c r="C32" s="80"/>
      <c r="D32" s="81"/>
      <c r="E32" s="81"/>
      <c r="F32" s="81"/>
      <c r="G32" s="81"/>
      <c r="H32" s="81"/>
      <c r="I32" s="81"/>
      <c r="J32" s="79"/>
      <c r="K32" s="79"/>
      <c r="L32" s="80"/>
      <c r="M32" s="79"/>
      <c r="N32" s="79"/>
      <c r="O32" s="80"/>
      <c r="P32" s="79"/>
      <c r="Q32" s="79"/>
      <c r="R32" s="80"/>
      <c r="S32" s="80"/>
      <c r="U32" s="84" t="s">
        <v>97</v>
      </c>
      <c r="V32" s="82"/>
      <c r="W32" s="82"/>
      <c r="X32" s="83"/>
      <c r="Y32" s="83"/>
      <c r="AA32" s="83"/>
      <c r="AB32" s="83"/>
      <c r="AC32" s="83"/>
      <c r="AD32" s="83"/>
      <c r="AF32" s="83"/>
    </row>
    <row r="33" spans="1:31" s="91" customFormat="1" ht="3" customHeight="1">
      <c r="A33" s="85"/>
      <c r="B33" s="86"/>
      <c r="C33" s="85"/>
      <c r="D33" s="85"/>
      <c r="E33" s="85"/>
      <c r="F33" s="85"/>
      <c r="G33" s="85"/>
      <c r="H33" s="85"/>
      <c r="I33" s="85"/>
      <c r="J33" s="87"/>
      <c r="K33" s="87"/>
      <c r="L33" s="85"/>
      <c r="M33" s="87"/>
      <c r="N33" s="87"/>
      <c r="O33" s="85"/>
      <c r="P33" s="87"/>
      <c r="Q33" s="87"/>
      <c r="R33" s="85"/>
      <c r="S33" s="85"/>
      <c r="T33" s="88"/>
      <c r="U33" s="89"/>
      <c r="V33" s="90"/>
    </row>
    <row r="34" spans="1:31" s="104" customFormat="1" ht="21.75" customHeight="1">
      <c r="A34" s="92"/>
      <c r="B34" s="93"/>
      <c r="C34" s="94"/>
      <c r="D34" s="94"/>
      <c r="E34" s="94"/>
      <c r="F34" s="95"/>
      <c r="G34" s="96"/>
      <c r="H34" s="95"/>
      <c r="I34" s="96"/>
      <c r="J34" s="427" t="s">
        <v>103</v>
      </c>
      <c r="K34" s="428"/>
      <c r="L34" s="428"/>
      <c r="M34" s="428"/>
      <c r="N34" s="428"/>
      <c r="O34" s="428"/>
      <c r="P34" s="428"/>
      <c r="Q34" s="428"/>
      <c r="R34" s="429"/>
      <c r="S34" s="94"/>
      <c r="T34" s="94"/>
      <c r="U34" s="92"/>
      <c r="V34" s="97"/>
      <c r="W34" s="98"/>
      <c r="X34" s="99"/>
      <c r="Y34" s="100"/>
      <c r="AA34" s="102"/>
      <c r="AB34" s="101"/>
      <c r="AC34" s="101"/>
      <c r="AD34" s="100"/>
      <c r="AE34" s="103"/>
    </row>
    <row r="35" spans="1:31" s="104" customFormat="1" ht="18" customHeight="1">
      <c r="A35" s="422" t="s">
        <v>96</v>
      </c>
      <c r="B35" s="422"/>
      <c r="C35" s="422"/>
      <c r="D35" s="422"/>
      <c r="E35" s="32"/>
      <c r="F35" s="423" t="s">
        <v>102</v>
      </c>
      <c r="G35" s="424"/>
      <c r="H35" s="423" t="s">
        <v>99</v>
      </c>
      <c r="I35" s="424"/>
      <c r="J35" s="430" t="s">
        <v>107</v>
      </c>
      <c r="K35" s="428"/>
      <c r="L35" s="429"/>
      <c r="M35" s="431" t="s">
        <v>112</v>
      </c>
      <c r="N35" s="428"/>
      <c r="O35" s="429"/>
      <c r="P35" s="431" t="s">
        <v>154</v>
      </c>
      <c r="Q35" s="428"/>
      <c r="R35" s="429"/>
      <c r="S35" s="32"/>
      <c r="T35" s="422" t="s">
        <v>98</v>
      </c>
      <c r="U35" s="422"/>
      <c r="V35" s="97"/>
      <c r="W35" s="98"/>
      <c r="X35" s="99"/>
      <c r="Y35" s="100"/>
      <c r="AA35" s="422"/>
      <c r="AB35" s="422"/>
      <c r="AC35" s="422"/>
      <c r="AD35" s="422"/>
      <c r="AE35" s="103"/>
    </row>
    <row r="36" spans="1:31" s="104" customFormat="1" ht="18" customHeight="1">
      <c r="A36" s="422"/>
      <c r="B36" s="422"/>
      <c r="C36" s="422"/>
      <c r="D36" s="422"/>
      <c r="E36" s="32"/>
      <c r="F36" s="423" t="s">
        <v>100</v>
      </c>
      <c r="G36" s="424"/>
      <c r="H36" s="423" t="s">
        <v>104</v>
      </c>
      <c r="I36" s="424"/>
      <c r="J36" s="28" t="s">
        <v>99</v>
      </c>
      <c r="K36" s="425" t="s">
        <v>16</v>
      </c>
      <c r="L36" s="426"/>
      <c r="M36" s="28" t="s">
        <v>99</v>
      </c>
      <c r="N36" s="425" t="s">
        <v>16</v>
      </c>
      <c r="O36" s="426"/>
      <c r="P36" s="28" t="s">
        <v>99</v>
      </c>
      <c r="Q36" s="425" t="s">
        <v>16</v>
      </c>
      <c r="R36" s="426"/>
      <c r="S36" s="32"/>
      <c r="T36" s="422"/>
      <c r="U36" s="422"/>
      <c r="V36" s="97"/>
      <c r="W36" s="98"/>
      <c r="X36" s="99"/>
      <c r="Y36" s="100"/>
      <c r="AA36" s="422"/>
      <c r="AB36" s="422"/>
      <c r="AC36" s="422"/>
      <c r="AD36" s="422"/>
      <c r="AE36" s="103"/>
    </row>
    <row r="37" spans="1:31" s="104" customFormat="1" ht="18" customHeight="1">
      <c r="A37" s="106"/>
      <c r="B37" s="107"/>
      <c r="C37" s="108"/>
      <c r="D37" s="108"/>
      <c r="E37" s="108"/>
      <c r="F37" s="419" t="s">
        <v>101</v>
      </c>
      <c r="G37" s="420"/>
      <c r="H37" s="419" t="s">
        <v>105</v>
      </c>
      <c r="I37" s="420"/>
      <c r="J37" s="109" t="s">
        <v>106</v>
      </c>
      <c r="K37" s="419" t="s">
        <v>17</v>
      </c>
      <c r="L37" s="420"/>
      <c r="M37" s="109" t="s">
        <v>106</v>
      </c>
      <c r="N37" s="419" t="s">
        <v>17</v>
      </c>
      <c r="O37" s="420"/>
      <c r="P37" s="109" t="s">
        <v>106</v>
      </c>
      <c r="Q37" s="419" t="s">
        <v>17</v>
      </c>
      <c r="R37" s="420"/>
      <c r="S37" s="108"/>
      <c r="T37" s="108"/>
      <c r="U37" s="106"/>
      <c r="V37" s="97"/>
      <c r="W37" s="98"/>
      <c r="X37" s="99"/>
      <c r="Y37" s="100"/>
      <c r="AA37" s="105"/>
      <c r="AB37" s="101"/>
      <c r="AC37" s="101"/>
      <c r="AD37" s="100"/>
      <c r="AE37" s="103"/>
    </row>
    <row r="38" spans="1:31" s="132" customFormat="1" ht="18" customHeight="1">
      <c r="A38" s="421" t="s">
        <v>48</v>
      </c>
      <c r="B38" s="421"/>
      <c r="C38" s="421"/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139"/>
      <c r="W38" s="126"/>
      <c r="X38" s="127"/>
      <c r="Y38" s="128"/>
      <c r="Z38" s="129"/>
      <c r="AA38" s="130"/>
      <c r="AB38" s="129"/>
      <c r="AC38" s="129"/>
      <c r="AD38" s="128"/>
      <c r="AE38" s="131"/>
    </row>
    <row r="39" spans="1:31" s="104" customFormat="1" ht="17.25" customHeight="1">
      <c r="A39" s="133"/>
      <c r="B39" s="33" t="s">
        <v>69</v>
      </c>
      <c r="C39" s="32"/>
      <c r="D39" s="32"/>
      <c r="E39" s="113" t="s">
        <v>19</v>
      </c>
      <c r="F39" s="26">
        <v>1966</v>
      </c>
      <c r="G39" s="134"/>
      <c r="H39" s="135">
        <v>1134.6199999999999</v>
      </c>
      <c r="I39" s="135"/>
      <c r="J39" s="136">
        <v>759</v>
      </c>
      <c r="K39" s="27">
        <v>66.872246696035248</v>
      </c>
      <c r="L39" s="27"/>
      <c r="M39" s="136">
        <v>505.69</v>
      </c>
      <c r="N39" s="27">
        <v>44.5691068375315</v>
      </c>
      <c r="O39" s="28"/>
      <c r="P39" s="136">
        <v>751.3</v>
      </c>
      <c r="Q39" s="29">
        <v>66.216001833212857</v>
      </c>
      <c r="R39" s="30"/>
      <c r="S39" s="28"/>
      <c r="T39" s="32"/>
      <c r="U39" s="33" t="s">
        <v>39</v>
      </c>
      <c r="V39" s="97"/>
      <c r="W39" s="98"/>
      <c r="X39" s="99"/>
      <c r="Y39" s="100"/>
      <c r="Z39" s="133"/>
      <c r="AA39" s="105"/>
      <c r="AB39" s="101"/>
      <c r="AC39" s="101"/>
      <c r="AD39" s="100"/>
      <c r="AE39" s="103"/>
    </row>
    <row r="40" spans="1:31" s="132" customFormat="1" ht="18" customHeight="1">
      <c r="A40" s="418" t="s">
        <v>46</v>
      </c>
      <c r="B40" s="418"/>
      <c r="C40" s="418"/>
      <c r="D40" s="418"/>
      <c r="E40" s="418"/>
      <c r="F40" s="418"/>
      <c r="G40" s="418"/>
      <c r="H40" s="418"/>
      <c r="I40" s="4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139"/>
      <c r="W40" s="126"/>
      <c r="X40" s="127"/>
      <c r="Y40" s="128"/>
      <c r="Z40" s="129"/>
      <c r="AA40" s="130"/>
      <c r="AB40" s="129"/>
      <c r="AC40" s="129"/>
      <c r="AE40" s="131"/>
    </row>
    <row r="41" spans="1:31" s="104" customFormat="1" ht="17.25" customHeight="1">
      <c r="A41" s="133"/>
      <c r="B41" s="33" t="s">
        <v>70</v>
      </c>
      <c r="C41" s="32"/>
      <c r="D41" s="32"/>
      <c r="E41" s="113" t="s">
        <v>19</v>
      </c>
      <c r="F41" s="26">
        <v>960</v>
      </c>
      <c r="G41" s="134"/>
      <c r="H41" s="135">
        <v>957</v>
      </c>
      <c r="I41" s="135"/>
      <c r="J41" s="136">
        <v>753</v>
      </c>
      <c r="K41" s="27">
        <v>78.683385579937308</v>
      </c>
      <c r="L41" s="27"/>
      <c r="M41" s="136">
        <v>506</v>
      </c>
      <c r="N41" s="27">
        <v>52.873563218390807</v>
      </c>
      <c r="O41" s="28"/>
      <c r="P41" s="136">
        <v>845</v>
      </c>
      <c r="Q41" s="29">
        <v>88.296760710553812</v>
      </c>
      <c r="R41" s="30"/>
      <c r="S41" s="28"/>
      <c r="T41" s="32"/>
      <c r="U41" s="133" t="s">
        <v>21</v>
      </c>
      <c r="V41" s="97"/>
      <c r="W41" s="98"/>
      <c r="X41" s="99"/>
      <c r="Y41" s="100"/>
      <c r="Z41" s="133"/>
      <c r="AA41" s="105"/>
      <c r="AB41" s="101"/>
      <c r="AC41" s="101"/>
      <c r="AE41" s="103"/>
    </row>
    <row r="42" spans="1:31" s="104" customFormat="1" ht="17.25" customHeight="1">
      <c r="A42" s="133"/>
      <c r="B42" s="33" t="s">
        <v>89</v>
      </c>
      <c r="C42" s="32"/>
      <c r="D42" s="32"/>
      <c r="E42" s="113" t="s">
        <v>19</v>
      </c>
      <c r="F42" s="26">
        <v>160</v>
      </c>
      <c r="G42" s="134"/>
      <c r="H42" s="135">
        <v>143</v>
      </c>
      <c r="I42" s="135"/>
      <c r="J42" s="136">
        <v>36</v>
      </c>
      <c r="K42" s="27">
        <v>25.174825174825173</v>
      </c>
      <c r="L42" s="27"/>
      <c r="M42" s="136">
        <v>32.32</v>
      </c>
      <c r="N42" s="27">
        <v>22.6013986013986</v>
      </c>
      <c r="O42" s="28"/>
      <c r="P42" s="136">
        <v>143.66</v>
      </c>
      <c r="Q42" s="29">
        <v>100.46153846153847</v>
      </c>
      <c r="R42" s="30"/>
      <c r="S42" s="28"/>
      <c r="T42" s="32"/>
      <c r="U42" s="133" t="s">
        <v>27</v>
      </c>
      <c r="V42" s="97"/>
      <c r="W42" s="98"/>
      <c r="X42" s="99"/>
      <c r="Y42" s="100"/>
      <c r="Z42" s="133"/>
      <c r="AA42" s="105"/>
      <c r="AB42" s="101"/>
      <c r="AC42" s="101"/>
      <c r="AE42" s="103"/>
    </row>
    <row r="43" spans="1:31" s="104" customFormat="1" ht="17.25" customHeight="1">
      <c r="A43" s="133"/>
      <c r="B43" s="33" t="s">
        <v>71</v>
      </c>
      <c r="C43" s="32"/>
      <c r="D43" s="32"/>
      <c r="E43" s="113" t="s">
        <v>19</v>
      </c>
      <c r="F43" s="26">
        <v>240</v>
      </c>
      <c r="G43" s="134"/>
      <c r="H43" s="135">
        <v>200</v>
      </c>
      <c r="I43" s="135"/>
      <c r="J43" s="136">
        <v>89</v>
      </c>
      <c r="K43" s="27">
        <v>44.5</v>
      </c>
      <c r="L43" s="27"/>
      <c r="M43" s="136">
        <v>32.799999999999997</v>
      </c>
      <c r="N43" s="27">
        <v>16.399999999999999</v>
      </c>
      <c r="O43" s="28"/>
      <c r="P43" s="136">
        <v>199.6</v>
      </c>
      <c r="Q43" s="29">
        <v>99.8</v>
      </c>
      <c r="R43" s="30"/>
      <c r="S43" s="28"/>
      <c r="T43" s="32"/>
      <c r="U43" s="133" t="s">
        <v>26</v>
      </c>
      <c r="V43" s="97"/>
      <c r="W43" s="98"/>
      <c r="X43" s="99"/>
      <c r="Y43" s="100"/>
      <c r="Z43" s="133"/>
      <c r="AA43" s="105"/>
      <c r="AB43" s="101"/>
      <c r="AC43" s="101"/>
      <c r="AE43" s="103"/>
    </row>
    <row r="44" spans="1:31" s="132" customFormat="1" ht="18" customHeight="1">
      <c r="A44" s="418" t="s">
        <v>82</v>
      </c>
      <c r="B44" s="418"/>
      <c r="C44" s="418"/>
      <c r="D44" s="418"/>
      <c r="E44" s="418"/>
      <c r="F44" s="418"/>
      <c r="G44" s="418"/>
      <c r="H44" s="418"/>
      <c r="I44" s="418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139"/>
      <c r="W44" s="126"/>
      <c r="X44" s="127"/>
      <c r="Y44" s="128"/>
      <c r="Z44" s="129"/>
      <c r="AA44" s="130"/>
      <c r="AB44" s="129"/>
      <c r="AC44" s="129"/>
      <c r="AE44" s="131"/>
    </row>
    <row r="45" spans="1:31" s="104" customFormat="1" ht="17.25" customHeight="1">
      <c r="A45" s="133"/>
      <c r="B45" s="33" t="s">
        <v>72</v>
      </c>
      <c r="C45" s="32"/>
      <c r="D45" s="32"/>
      <c r="E45" s="113" t="s">
        <v>19</v>
      </c>
      <c r="F45" s="26">
        <v>17745</v>
      </c>
      <c r="G45" s="134"/>
      <c r="H45" s="135">
        <v>7480</v>
      </c>
      <c r="I45" s="135"/>
      <c r="J45" s="136">
        <v>2720</v>
      </c>
      <c r="K45" s="27">
        <v>36.363636363636367</v>
      </c>
      <c r="L45" s="27"/>
      <c r="M45" s="136">
        <v>2596.0500000000002</v>
      </c>
      <c r="N45" s="27">
        <v>34.706550802139027</v>
      </c>
      <c r="O45" s="28"/>
      <c r="P45" s="136">
        <v>3319.91</v>
      </c>
      <c r="Q45" s="29">
        <v>44.383823529411764</v>
      </c>
      <c r="R45" s="30"/>
      <c r="S45" s="28"/>
      <c r="T45" s="32"/>
      <c r="U45" s="133" t="s">
        <v>23</v>
      </c>
      <c r="V45" s="97"/>
      <c r="W45" s="98"/>
      <c r="X45" s="99"/>
      <c r="Y45" s="100"/>
      <c r="Z45" s="133"/>
      <c r="AA45" s="105"/>
      <c r="AB45" s="101"/>
      <c r="AC45" s="101"/>
      <c r="AE45" s="103"/>
    </row>
    <row r="46" spans="1:31" s="104" customFormat="1" ht="17.25" customHeight="1">
      <c r="A46" s="133"/>
      <c r="B46" s="33" t="s">
        <v>90</v>
      </c>
      <c r="C46" s="32"/>
      <c r="D46" s="32"/>
      <c r="E46" s="113" t="s">
        <v>19</v>
      </c>
      <c r="F46" s="26">
        <v>8860</v>
      </c>
      <c r="G46" s="134"/>
      <c r="H46" s="135">
        <v>5848</v>
      </c>
      <c r="I46" s="135"/>
      <c r="J46" s="136">
        <v>2180</v>
      </c>
      <c r="K46" s="27">
        <v>37.277701778385776</v>
      </c>
      <c r="L46" s="27"/>
      <c r="M46" s="136">
        <v>2151.91</v>
      </c>
      <c r="N46" s="27">
        <v>36.797366621067034</v>
      </c>
      <c r="O46" s="28"/>
      <c r="P46" s="136">
        <v>2695.83</v>
      </c>
      <c r="Q46" s="29">
        <v>46.098324213406293</v>
      </c>
      <c r="R46" s="30"/>
      <c r="S46" s="28"/>
      <c r="T46" s="32"/>
      <c r="U46" s="133" t="s">
        <v>24</v>
      </c>
      <c r="V46" s="97"/>
      <c r="W46" s="98"/>
      <c r="X46" s="99"/>
      <c r="Y46" s="100"/>
      <c r="Z46" s="133"/>
      <c r="AA46" s="105"/>
      <c r="AB46" s="101"/>
      <c r="AC46" s="101"/>
      <c r="AE46" s="103"/>
    </row>
    <row r="47" spans="1:31" s="132" customFormat="1" ht="18" customHeight="1">
      <c r="A47" s="418" t="s">
        <v>83</v>
      </c>
      <c r="B47" s="418"/>
      <c r="C47" s="418"/>
      <c r="D47" s="418"/>
      <c r="E47" s="418"/>
      <c r="F47" s="418"/>
      <c r="G47" s="418"/>
      <c r="H47" s="418"/>
      <c r="I47" s="418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139"/>
      <c r="W47" s="126"/>
      <c r="X47" s="127"/>
      <c r="Y47" s="128"/>
      <c r="Z47" s="129"/>
      <c r="AA47" s="130"/>
      <c r="AB47" s="129"/>
      <c r="AC47" s="129"/>
      <c r="AD47" s="128"/>
      <c r="AE47" s="131"/>
    </row>
    <row r="48" spans="1:31" s="104" customFormat="1" ht="17.25" customHeight="1">
      <c r="A48" s="133"/>
      <c r="B48" s="33" t="s">
        <v>73</v>
      </c>
      <c r="C48" s="32"/>
      <c r="D48" s="32"/>
      <c r="E48" s="113" t="s">
        <v>19</v>
      </c>
      <c r="F48" s="26">
        <v>224</v>
      </c>
      <c r="G48" s="134"/>
      <c r="H48" s="135">
        <v>219.48</v>
      </c>
      <c r="I48" s="135"/>
      <c r="J48" s="136">
        <v>180</v>
      </c>
      <c r="K48" s="27">
        <v>81.818181818181813</v>
      </c>
      <c r="L48" s="27"/>
      <c r="M48" s="136">
        <v>161.1</v>
      </c>
      <c r="N48" s="27">
        <v>73.400765445598694</v>
      </c>
      <c r="O48" s="28"/>
      <c r="P48" s="136">
        <v>203.28</v>
      </c>
      <c r="Q48" s="29">
        <v>92.618917441224724</v>
      </c>
      <c r="R48" s="30"/>
      <c r="S48" s="28"/>
      <c r="T48" s="32"/>
      <c r="U48" s="33" t="s">
        <v>95</v>
      </c>
      <c r="V48" s="97"/>
      <c r="W48" s="98"/>
      <c r="X48" s="99"/>
      <c r="Y48" s="100"/>
      <c r="AA48" s="105"/>
      <c r="AB48" s="101"/>
      <c r="AC48" s="101"/>
      <c r="AD48" s="100"/>
      <c r="AE48" s="103"/>
    </row>
    <row r="49" spans="1:32" s="104" customFormat="1" ht="17.25" customHeight="1">
      <c r="A49" s="133"/>
      <c r="B49" s="33" t="s">
        <v>74</v>
      </c>
      <c r="C49" s="32"/>
      <c r="D49" s="32"/>
      <c r="E49" s="113" t="s">
        <v>19</v>
      </c>
      <c r="F49" s="26">
        <v>420</v>
      </c>
      <c r="G49" s="134"/>
      <c r="H49" s="135">
        <v>390</v>
      </c>
      <c r="I49" s="135"/>
      <c r="J49" s="136">
        <v>186</v>
      </c>
      <c r="K49" s="27">
        <v>47.692307692307693</v>
      </c>
      <c r="L49" s="28"/>
      <c r="M49" s="136">
        <v>161.44999999999999</v>
      </c>
      <c r="N49" s="27">
        <v>41.397435897435891</v>
      </c>
      <c r="O49" s="28"/>
      <c r="P49" s="136">
        <v>180.33</v>
      </c>
      <c r="Q49" s="29">
        <v>46.238461538461536</v>
      </c>
      <c r="R49" s="30"/>
      <c r="S49" s="28"/>
      <c r="T49" s="32"/>
      <c r="U49" s="33" t="s">
        <v>93</v>
      </c>
      <c r="V49" s="97"/>
      <c r="W49" s="98"/>
      <c r="X49" s="99"/>
      <c r="Y49" s="100"/>
      <c r="AA49" s="105"/>
      <c r="AB49" s="101"/>
      <c r="AC49" s="101"/>
      <c r="AD49" s="100"/>
      <c r="AE49" s="103"/>
    </row>
    <row r="50" spans="1:32" s="104" customFormat="1" ht="17.25" customHeight="1">
      <c r="A50" s="133"/>
      <c r="B50" s="141" t="s">
        <v>75</v>
      </c>
      <c r="C50" s="32"/>
      <c r="D50" s="32"/>
      <c r="E50" s="113" t="s">
        <v>19</v>
      </c>
      <c r="F50" s="26">
        <v>117</v>
      </c>
      <c r="G50" s="134"/>
      <c r="H50" s="135">
        <v>104.94</v>
      </c>
      <c r="I50" s="135"/>
      <c r="J50" s="136">
        <v>48</v>
      </c>
      <c r="K50" s="27">
        <v>45.714285714285715</v>
      </c>
      <c r="L50" s="28"/>
      <c r="M50" s="136">
        <v>32.452999999999996</v>
      </c>
      <c r="N50" s="27">
        <v>30.925290642271772</v>
      </c>
      <c r="O50" s="28"/>
      <c r="P50" s="136">
        <v>80.810999999999993</v>
      </c>
      <c r="Q50" s="29">
        <v>77.006861063464839</v>
      </c>
      <c r="R50" s="30"/>
      <c r="S50" s="28"/>
      <c r="T50" s="32"/>
      <c r="U50" s="33" t="s">
        <v>94</v>
      </c>
      <c r="V50" s="97"/>
      <c r="W50" s="98"/>
      <c r="X50" s="99"/>
      <c r="Y50" s="100"/>
      <c r="AA50" s="105"/>
      <c r="AB50" s="101"/>
      <c r="AC50" s="101"/>
      <c r="AD50" s="100"/>
      <c r="AE50" s="103"/>
    </row>
    <row r="51" spans="1:32" s="104" customFormat="1" ht="17.25" customHeight="1">
      <c r="A51" s="133"/>
      <c r="B51" s="138" t="s">
        <v>76</v>
      </c>
      <c r="C51" s="32"/>
      <c r="D51" s="32"/>
      <c r="E51" s="113" t="s">
        <v>19</v>
      </c>
      <c r="F51" s="26">
        <v>163.75</v>
      </c>
      <c r="G51" s="134"/>
      <c r="H51" s="135">
        <v>150.25</v>
      </c>
      <c r="I51" s="135"/>
      <c r="J51" s="136">
        <v>135</v>
      </c>
      <c r="K51" s="27">
        <v>90</v>
      </c>
      <c r="L51" s="28"/>
      <c r="M51" s="136">
        <v>146.31</v>
      </c>
      <c r="N51" s="27">
        <v>97.37770382695507</v>
      </c>
      <c r="O51" s="28"/>
      <c r="P51" s="136">
        <v>93.319000000000003</v>
      </c>
      <c r="Q51" s="29">
        <v>62.10915141430948</v>
      </c>
      <c r="R51" s="30"/>
      <c r="S51" s="28"/>
      <c r="T51" s="32"/>
      <c r="U51" s="133" t="s">
        <v>28</v>
      </c>
      <c r="V51" s="97"/>
      <c r="W51" s="98"/>
      <c r="X51" s="99"/>
      <c r="Y51" s="100"/>
      <c r="Z51" s="101"/>
      <c r="AA51" s="105"/>
      <c r="AB51" s="101"/>
      <c r="AC51" s="101"/>
      <c r="AD51" s="100"/>
      <c r="AE51" s="103"/>
    </row>
    <row r="52" spans="1:32" s="83" customFormat="1" ht="17.25" customHeight="1">
      <c r="A52" s="73"/>
      <c r="B52" s="138" t="s">
        <v>77</v>
      </c>
      <c r="C52" s="73"/>
      <c r="D52" s="73"/>
      <c r="E52" s="113" t="s">
        <v>19</v>
      </c>
      <c r="F52" s="31">
        <v>295</v>
      </c>
      <c r="G52" s="142"/>
      <c r="H52" s="143">
        <v>275</v>
      </c>
      <c r="I52" s="143"/>
      <c r="J52" s="136">
        <v>216</v>
      </c>
      <c r="K52" s="27">
        <v>94.736842105263165</v>
      </c>
      <c r="L52" s="28"/>
      <c r="M52" s="136">
        <v>226.56</v>
      </c>
      <c r="N52" s="27">
        <v>82.38545454545455</v>
      </c>
      <c r="O52" s="34"/>
      <c r="P52" s="136">
        <v>180.1</v>
      </c>
      <c r="Q52" s="29">
        <v>65.490909090909085</v>
      </c>
      <c r="R52" s="144"/>
      <c r="S52" s="34"/>
      <c r="T52" s="73"/>
      <c r="U52" s="73" t="s">
        <v>92</v>
      </c>
      <c r="V52" s="90"/>
      <c r="W52" s="145"/>
      <c r="X52" s="145"/>
      <c r="Z52" s="146"/>
      <c r="AA52" s="145"/>
      <c r="AB52" s="145"/>
      <c r="AC52" s="145"/>
      <c r="AD52" s="147"/>
      <c r="AE52" s="90"/>
    </row>
    <row r="53" spans="1:32" s="132" customFormat="1" ht="18.75" customHeight="1">
      <c r="A53" s="418" t="s">
        <v>49</v>
      </c>
      <c r="B53" s="418"/>
      <c r="C53" s="418"/>
      <c r="D53" s="418"/>
      <c r="E53" s="418"/>
      <c r="F53" s="418"/>
      <c r="G53" s="418"/>
      <c r="H53" s="418"/>
      <c r="I53" s="418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139"/>
      <c r="W53" s="126"/>
      <c r="X53" s="127"/>
      <c r="Y53" s="128"/>
      <c r="Z53" s="129"/>
      <c r="AA53" s="130"/>
      <c r="AB53" s="129"/>
      <c r="AC53" s="129"/>
      <c r="AD53" s="128"/>
      <c r="AE53" s="131"/>
    </row>
    <row r="54" spans="1:32" s="104" customFormat="1" ht="17.25" customHeight="1">
      <c r="A54" s="133"/>
      <c r="B54" s="33" t="s">
        <v>78</v>
      </c>
      <c r="C54" s="32"/>
      <c r="D54" s="32"/>
      <c r="E54" s="113" t="s">
        <v>19</v>
      </c>
      <c r="F54" s="26">
        <v>710</v>
      </c>
      <c r="G54" s="134"/>
      <c r="H54" s="135">
        <v>645</v>
      </c>
      <c r="I54" s="135"/>
      <c r="J54" s="136">
        <v>370</v>
      </c>
      <c r="K54" s="27">
        <v>57.542768273716952</v>
      </c>
      <c r="L54" s="28"/>
      <c r="M54" s="136">
        <v>253.22</v>
      </c>
      <c r="N54" s="27">
        <v>39.258914728682178</v>
      </c>
      <c r="O54" s="28"/>
      <c r="P54" s="136">
        <v>299.7</v>
      </c>
      <c r="Q54" s="27">
        <v>46.465116279069768</v>
      </c>
      <c r="R54" s="30"/>
      <c r="S54" s="28"/>
      <c r="T54" s="133"/>
      <c r="U54" s="133" t="s">
        <v>22</v>
      </c>
      <c r="V54" s="97"/>
      <c r="W54" s="98"/>
      <c r="X54" s="99"/>
      <c r="Y54" s="100"/>
      <c r="AA54" s="105"/>
      <c r="AB54" s="101"/>
      <c r="AC54" s="101"/>
      <c r="AD54" s="100"/>
      <c r="AE54" s="103"/>
    </row>
    <row r="55" spans="1:32" s="104" customFormat="1" ht="17.25" customHeight="1">
      <c r="A55" s="133"/>
      <c r="B55" s="33" t="s">
        <v>79</v>
      </c>
      <c r="C55" s="32"/>
      <c r="D55" s="32"/>
      <c r="E55" s="113" t="s">
        <v>19</v>
      </c>
      <c r="F55" s="26">
        <v>391</v>
      </c>
      <c r="G55" s="134"/>
      <c r="H55" s="135">
        <v>373.41</v>
      </c>
      <c r="I55" s="135"/>
      <c r="J55" s="136">
        <v>238</v>
      </c>
      <c r="K55" s="27">
        <v>63.736911170027582</v>
      </c>
      <c r="L55" s="28"/>
      <c r="M55" s="136">
        <v>107.07</v>
      </c>
      <c r="N55" s="27">
        <v>32.503566983394556</v>
      </c>
      <c r="O55" s="28"/>
      <c r="P55" s="136">
        <v>133.01</v>
      </c>
      <c r="Q55" s="27">
        <v>35.620363675316682</v>
      </c>
      <c r="R55" s="30"/>
      <c r="S55" s="28"/>
      <c r="T55" s="133"/>
      <c r="U55" s="133" t="s">
        <v>25</v>
      </c>
      <c r="V55" s="97"/>
      <c r="W55" s="98"/>
      <c r="X55" s="99"/>
      <c r="Y55" s="100"/>
      <c r="Z55" s="101"/>
      <c r="AA55" s="105"/>
      <c r="AB55" s="101"/>
      <c r="AC55" s="101"/>
      <c r="AD55" s="100"/>
      <c r="AE55" s="103"/>
    </row>
    <row r="56" spans="1:32" s="104" customFormat="1" ht="17.25" customHeight="1">
      <c r="A56" s="133"/>
      <c r="B56" s="33" t="s">
        <v>43</v>
      </c>
      <c r="C56" s="32"/>
      <c r="D56" s="32"/>
      <c r="E56" s="113" t="s">
        <v>19</v>
      </c>
      <c r="F56" s="26">
        <v>5638.84</v>
      </c>
      <c r="G56" s="134"/>
      <c r="H56" s="135">
        <v>4287.3</v>
      </c>
      <c r="I56" s="135"/>
      <c r="J56" s="136">
        <v>3296</v>
      </c>
      <c r="K56" s="27">
        <v>76.883601586190807</v>
      </c>
      <c r="L56" s="28"/>
      <c r="M56" s="136">
        <v>3418.71</v>
      </c>
      <c r="N56" s="27">
        <v>79.740396053460216</v>
      </c>
      <c r="O56" s="28"/>
      <c r="P56" s="136">
        <v>3576.74</v>
      </c>
      <c r="Q56" s="27">
        <v>83.426398899074016</v>
      </c>
      <c r="R56" s="30"/>
      <c r="S56" s="28"/>
      <c r="T56" s="133"/>
      <c r="U56" s="133" t="s">
        <v>44</v>
      </c>
      <c r="V56" s="97"/>
      <c r="W56" s="98"/>
      <c r="X56" s="99"/>
      <c r="Y56" s="100"/>
      <c r="Z56" s="101"/>
      <c r="AA56" s="105"/>
      <c r="AB56" s="101"/>
      <c r="AC56" s="101"/>
      <c r="AD56" s="100"/>
      <c r="AE56" s="103"/>
    </row>
    <row r="57" spans="1:32" s="104" customFormat="1" ht="17.25" customHeight="1">
      <c r="A57" s="133"/>
      <c r="B57" s="33" t="s">
        <v>80</v>
      </c>
      <c r="C57" s="32"/>
      <c r="D57" s="32"/>
      <c r="E57" s="113" t="s">
        <v>19</v>
      </c>
      <c r="F57" s="26">
        <v>1454.36</v>
      </c>
      <c r="G57" s="148"/>
      <c r="H57" s="135">
        <v>1178.08</v>
      </c>
      <c r="I57" s="135"/>
      <c r="J57" s="136">
        <v>1151</v>
      </c>
      <c r="K57" s="27">
        <v>96.398659966499167</v>
      </c>
      <c r="L57" s="28"/>
      <c r="M57" s="136">
        <v>764.71</v>
      </c>
      <c r="N57" s="27">
        <v>64.911550998234418</v>
      </c>
      <c r="O57" s="28"/>
      <c r="P57" s="136">
        <v>346.81</v>
      </c>
      <c r="Q57" s="27">
        <v>29.438578025261439</v>
      </c>
      <c r="R57" s="30"/>
      <c r="S57" s="149"/>
      <c r="T57" s="133"/>
      <c r="U57" s="133" t="s">
        <v>91</v>
      </c>
      <c r="V57" s="97"/>
      <c r="W57" s="98"/>
      <c r="X57" s="99"/>
      <c r="Y57" s="100"/>
      <c r="AA57" s="105"/>
      <c r="AB57" s="101"/>
      <c r="AC57" s="101"/>
      <c r="AD57" s="100"/>
      <c r="AE57" s="103"/>
    </row>
    <row r="58" spans="1:32" s="104" customFormat="1" ht="2.25" customHeight="1">
      <c r="A58" s="133"/>
      <c r="B58" s="33"/>
      <c r="C58" s="32"/>
      <c r="D58" s="32"/>
      <c r="E58" s="113"/>
      <c r="F58" s="150"/>
      <c r="G58" s="151"/>
      <c r="H58" s="135"/>
      <c r="I58" s="135"/>
      <c r="J58" s="340"/>
      <c r="K58" s="27"/>
      <c r="L58" s="28"/>
      <c r="M58" s="152"/>
      <c r="N58" s="27"/>
      <c r="O58" s="28"/>
      <c r="P58" s="152"/>
      <c r="Q58" s="27"/>
      <c r="R58" s="153"/>
      <c r="S58" s="154"/>
      <c r="T58" s="106"/>
      <c r="U58" s="106"/>
      <c r="V58" s="97"/>
      <c r="W58" s="98"/>
      <c r="X58" s="99"/>
      <c r="Y58" s="100"/>
      <c r="Z58" s="101"/>
      <c r="AA58" s="105"/>
      <c r="AB58" s="101"/>
      <c r="AC58" s="101"/>
      <c r="AD58" s="100"/>
      <c r="AE58" s="103"/>
    </row>
    <row r="59" spans="1:32" s="74" customFormat="1" ht="3" customHeight="1">
      <c r="A59" s="155"/>
      <c r="B59" s="156"/>
      <c r="C59" s="155"/>
      <c r="D59" s="155"/>
      <c r="E59" s="155"/>
      <c r="F59" s="155"/>
      <c r="G59" s="155"/>
      <c r="H59" s="155"/>
      <c r="I59" s="155"/>
      <c r="J59" s="157"/>
      <c r="K59" s="157"/>
      <c r="L59" s="155"/>
      <c r="M59" s="157"/>
      <c r="N59" s="157"/>
      <c r="O59" s="157"/>
      <c r="P59" s="157"/>
      <c r="Q59" s="157"/>
      <c r="R59" s="157"/>
      <c r="S59" s="145"/>
      <c r="T59" s="90"/>
      <c r="U59" s="158"/>
      <c r="V59" s="90"/>
      <c r="W59" s="145"/>
      <c r="X59" s="145"/>
      <c r="Y59" s="145"/>
      <c r="Z59" s="145"/>
      <c r="AA59" s="145"/>
      <c r="AB59" s="145"/>
      <c r="AC59" s="145"/>
      <c r="AD59" s="145"/>
      <c r="AE59" s="90"/>
      <c r="AF59" s="83"/>
    </row>
    <row r="60" spans="1:32" s="160" customFormat="1" ht="16.5" customHeight="1">
      <c r="A60" s="104"/>
      <c r="B60" s="104" t="s">
        <v>50</v>
      </c>
      <c r="C60" s="104"/>
      <c r="D60" s="104"/>
      <c r="E60" s="104"/>
      <c r="F60" s="104"/>
      <c r="G60" s="104"/>
      <c r="H60" s="104"/>
      <c r="I60" s="104"/>
      <c r="J60" s="100"/>
      <c r="K60" s="100"/>
      <c r="L60" s="104"/>
      <c r="M60" s="100"/>
      <c r="N60" s="100"/>
      <c r="O60" s="159"/>
      <c r="P60" s="100"/>
      <c r="Q60" s="100"/>
      <c r="R60" s="159"/>
      <c r="T60" s="161"/>
      <c r="U60" s="162"/>
      <c r="V60" s="103"/>
      <c r="W60" s="104"/>
      <c r="X60" s="104"/>
      <c r="Y60" s="104"/>
      <c r="Z60" s="104"/>
      <c r="AA60" s="104"/>
      <c r="AB60" s="104"/>
      <c r="AC60" s="104"/>
      <c r="AD60" s="104"/>
      <c r="AE60" s="163"/>
      <c r="AF60" s="104"/>
    </row>
    <row r="61" spans="1:32" s="166" customFormat="1" ht="15.75" customHeight="1">
      <c r="A61" s="160"/>
      <c r="B61" s="160" t="s">
        <v>45</v>
      </c>
      <c r="C61" s="160"/>
      <c r="D61" s="160"/>
      <c r="E61" s="160"/>
      <c r="F61" s="160"/>
      <c r="G61" s="160"/>
      <c r="H61" s="160"/>
      <c r="I61" s="160"/>
      <c r="J61" s="164"/>
      <c r="K61" s="164"/>
      <c r="L61" s="160"/>
      <c r="M61" s="164"/>
      <c r="N61" s="164"/>
      <c r="O61" s="165"/>
      <c r="P61" s="164"/>
      <c r="Q61" s="164"/>
      <c r="R61" s="165"/>
      <c r="S61" s="160"/>
      <c r="T61" s="161"/>
      <c r="U61" s="162"/>
      <c r="V61" s="103"/>
      <c r="W61" s="104"/>
      <c r="X61" s="104"/>
      <c r="Y61" s="104"/>
      <c r="Z61" s="104"/>
      <c r="AA61" s="104"/>
      <c r="AB61" s="104"/>
      <c r="AC61" s="104"/>
      <c r="AD61" s="104"/>
      <c r="AE61" s="160"/>
    </row>
    <row r="62" spans="1:32" s="172" customFormat="1" ht="25.5" customHeight="1">
      <c r="A62" s="167"/>
      <c r="B62" s="168"/>
      <c r="C62" s="167"/>
      <c r="D62" s="167"/>
      <c r="E62" s="167"/>
      <c r="F62" s="167"/>
      <c r="G62" s="167"/>
      <c r="H62" s="167"/>
      <c r="I62" s="167"/>
      <c r="J62" s="169"/>
      <c r="K62" s="169"/>
      <c r="L62" s="167"/>
      <c r="M62" s="169"/>
      <c r="N62" s="169"/>
      <c r="O62" s="169"/>
      <c r="P62" s="169"/>
      <c r="Q62" s="169"/>
      <c r="R62" s="169"/>
      <c r="S62" s="167"/>
      <c r="T62" s="170"/>
      <c r="U62" s="171"/>
      <c r="V62" s="90"/>
      <c r="W62" s="145"/>
      <c r="X62" s="145"/>
      <c r="Y62" s="145"/>
      <c r="Z62" s="145"/>
      <c r="AA62" s="145"/>
      <c r="AB62" s="145"/>
      <c r="AC62" s="145"/>
      <c r="AD62" s="145"/>
      <c r="AE62" s="74"/>
    </row>
    <row r="63" spans="1:32" s="172" customFormat="1" ht="25.5" customHeight="1">
      <c r="A63" s="64"/>
      <c r="B63" s="173"/>
      <c r="C63" s="64"/>
      <c r="D63" s="64"/>
      <c r="E63" s="64"/>
      <c r="F63" s="64"/>
      <c r="G63" s="64"/>
      <c r="H63" s="64"/>
      <c r="I63" s="64"/>
      <c r="J63" s="169"/>
      <c r="K63" s="169"/>
      <c r="L63" s="64"/>
      <c r="M63" s="169"/>
      <c r="N63" s="169"/>
      <c r="O63" s="174"/>
      <c r="P63" s="169"/>
      <c r="Q63" s="169"/>
      <c r="R63" s="174"/>
      <c r="S63" s="64"/>
      <c r="T63" s="170"/>
      <c r="U63" s="171"/>
      <c r="V63" s="90"/>
      <c r="W63" s="73"/>
      <c r="X63" s="73"/>
      <c r="Y63" s="73"/>
      <c r="Z63" s="73"/>
      <c r="AA63" s="73"/>
      <c r="AB63" s="73"/>
      <c r="AC63" s="73"/>
      <c r="AD63" s="73"/>
      <c r="AE63" s="74"/>
      <c r="AF63" s="64"/>
    </row>
    <row r="64" spans="1:32" ht="25.5" customHeight="1">
      <c r="A64" s="64"/>
      <c r="B64" s="173"/>
      <c r="C64" s="64"/>
      <c r="D64" s="64"/>
      <c r="E64" s="64"/>
      <c r="F64" s="64"/>
      <c r="G64" s="64"/>
      <c r="H64" s="64"/>
      <c r="I64" s="64"/>
      <c r="L64" s="64"/>
      <c r="O64" s="174"/>
      <c r="R64" s="174"/>
      <c r="S64" s="64"/>
      <c r="W64" s="73"/>
      <c r="X64" s="73"/>
      <c r="Y64" s="73"/>
      <c r="Z64" s="73"/>
      <c r="AA64" s="73"/>
      <c r="AB64" s="73"/>
      <c r="AC64" s="73"/>
      <c r="AD64" s="73"/>
      <c r="AE64" s="64"/>
      <c r="AF64" s="64"/>
    </row>
    <row r="65" spans="15:18" ht="25.5" customHeight="1">
      <c r="O65" s="176"/>
      <c r="R65" s="176"/>
    </row>
    <row r="66" spans="15:18" ht="25.5" customHeight="1">
      <c r="O66" s="176"/>
      <c r="R66" s="176"/>
    </row>
    <row r="67" spans="15:18" ht="25.5" customHeight="1">
      <c r="O67" s="176"/>
      <c r="R67" s="176"/>
    </row>
    <row r="68" spans="15:18" ht="25.5" customHeight="1">
      <c r="O68" s="176"/>
      <c r="R68" s="176"/>
    </row>
    <row r="69" spans="15:18" ht="25.5" customHeight="1">
      <c r="O69" s="176"/>
      <c r="R69" s="176"/>
    </row>
    <row r="70" spans="15:18" ht="25.5" customHeight="1">
      <c r="O70" s="176"/>
      <c r="R70" s="176"/>
    </row>
    <row r="71" spans="15:18" ht="25.5" customHeight="1">
      <c r="O71" s="176"/>
      <c r="R71" s="176"/>
    </row>
    <row r="72" spans="15:18" ht="25.5" customHeight="1">
      <c r="O72" s="176"/>
      <c r="R72" s="176"/>
    </row>
    <row r="73" spans="15:18" ht="25.5" customHeight="1">
      <c r="O73" s="176"/>
      <c r="R73" s="176"/>
    </row>
    <row r="74" spans="15:18" ht="25.5" customHeight="1">
      <c r="O74" s="176"/>
      <c r="R74" s="176"/>
    </row>
  </sheetData>
  <mergeCells count="45">
    <mergeCell ref="J5:R5"/>
    <mergeCell ref="A6:D7"/>
    <mergeCell ref="F6:G6"/>
    <mergeCell ref="H6:I6"/>
    <mergeCell ref="J6:L6"/>
    <mergeCell ref="M6:O6"/>
    <mergeCell ref="P6:R6"/>
    <mergeCell ref="T9:U9"/>
    <mergeCell ref="T6:U7"/>
    <mergeCell ref="F7:G7"/>
    <mergeCell ref="H7:I7"/>
    <mergeCell ref="K7:L7"/>
    <mergeCell ref="N7:O7"/>
    <mergeCell ref="Q7:R7"/>
    <mergeCell ref="F8:G8"/>
    <mergeCell ref="H8:I8"/>
    <mergeCell ref="K8:L8"/>
    <mergeCell ref="N8:O8"/>
    <mergeCell ref="Q8:R8"/>
    <mergeCell ref="A10:U10"/>
    <mergeCell ref="A18:U18"/>
    <mergeCell ref="J34:R34"/>
    <mergeCell ref="A35:D36"/>
    <mergeCell ref="F35:G35"/>
    <mergeCell ref="H35:I35"/>
    <mergeCell ref="J35:L35"/>
    <mergeCell ref="M35:O35"/>
    <mergeCell ref="P35:R35"/>
    <mergeCell ref="T35:U36"/>
    <mergeCell ref="AA35:AD36"/>
    <mergeCell ref="F36:G36"/>
    <mergeCell ref="H36:I36"/>
    <mergeCell ref="K36:L36"/>
    <mergeCell ref="N36:O36"/>
    <mergeCell ref="Q36:R36"/>
    <mergeCell ref="A40:U40"/>
    <mergeCell ref="A44:U44"/>
    <mergeCell ref="A47:U47"/>
    <mergeCell ref="A53:U53"/>
    <mergeCell ref="F37:G37"/>
    <mergeCell ref="H37:I37"/>
    <mergeCell ref="K37:L37"/>
    <mergeCell ref="N37:O37"/>
    <mergeCell ref="Q37:R37"/>
    <mergeCell ref="A38:U38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R33"/>
  <sheetViews>
    <sheetView showGridLines="0" topLeftCell="A2" workbookViewId="0">
      <selection activeCell="AW11" sqref="AW11"/>
    </sheetView>
  </sheetViews>
  <sheetFormatPr defaultRowHeight="21.75"/>
  <cols>
    <col min="1" max="1" width="0.7109375" style="1" customWidth="1"/>
    <col min="2" max="2" width="6" style="1" customWidth="1"/>
    <col min="3" max="3" width="5.42578125" style="1" customWidth="1"/>
    <col min="4" max="4" width="1.28515625" style="1" customWidth="1"/>
    <col min="5" max="5" width="5.7109375" style="1" customWidth="1"/>
    <col min="6" max="6" width="4.7109375" style="1" customWidth="1"/>
    <col min="7" max="7" width="0.5703125" style="1" customWidth="1"/>
    <col min="8" max="8" width="5.42578125" style="1" customWidth="1"/>
    <col min="9" max="9" width="0.5703125" style="1" customWidth="1"/>
    <col min="10" max="10" width="4.7109375" style="1" customWidth="1"/>
    <col min="11" max="11" width="0.5703125" style="1" customWidth="1"/>
    <col min="12" max="12" width="5.5703125" style="194" customWidth="1"/>
    <col min="13" max="13" width="0.7109375" style="1" customWidth="1"/>
    <col min="14" max="14" width="4.5703125" style="1" customWidth="1"/>
    <col min="15" max="15" width="0.42578125" style="1" customWidth="1"/>
    <col min="16" max="16" width="5.28515625" style="1" customWidth="1"/>
    <col min="17" max="17" width="0.42578125" style="1" customWidth="1"/>
    <col min="18" max="18" width="3.7109375" style="1" customWidth="1"/>
    <col min="19" max="19" width="0.85546875" style="1" customWidth="1"/>
    <col min="20" max="20" width="5.28515625" style="1" customWidth="1"/>
    <col min="21" max="21" width="0.5703125" style="1" customWidth="1"/>
    <col min="22" max="22" width="5.28515625" style="1" customWidth="1"/>
    <col min="23" max="23" width="0.5703125" style="1" customWidth="1"/>
    <col min="24" max="24" width="5.7109375" style="1" customWidth="1"/>
    <col min="25" max="25" width="4.7109375" style="1" customWidth="1"/>
    <col min="26" max="26" width="0.42578125" style="1" customWidth="1"/>
    <col min="27" max="27" width="5.5703125" style="1" customWidth="1"/>
    <col min="28" max="28" width="0.5703125" style="1" customWidth="1"/>
    <col min="29" max="29" width="4.7109375" style="1" customWidth="1"/>
    <col min="30" max="30" width="0.5703125" style="1" customWidth="1"/>
    <col min="31" max="31" width="5" style="1" customWidth="1"/>
    <col min="32" max="32" width="1.28515625" style="1" customWidth="1"/>
    <col min="33" max="33" width="4.28515625" style="1" customWidth="1"/>
    <col min="34" max="34" width="0.5703125" style="1" customWidth="1"/>
    <col min="35" max="35" width="3.7109375" style="1" customWidth="1"/>
    <col min="36" max="36" width="1.7109375" style="1" customWidth="1"/>
    <col min="37" max="37" width="3.7109375" style="1" customWidth="1"/>
    <col min="38" max="38" width="1.7109375" style="1" customWidth="1"/>
    <col min="39" max="39" width="4.42578125" style="1" customWidth="1"/>
    <col min="40" max="40" width="1.7109375" style="1" customWidth="1"/>
    <col min="41" max="41" width="4.42578125" style="1" customWidth="1"/>
    <col min="42" max="42" width="1.7109375" style="1" customWidth="1"/>
    <col min="43" max="43" width="0.5703125" style="1" customWidth="1"/>
    <col min="44" max="44" width="17.7109375" style="1" customWidth="1"/>
    <col min="45" max="45" width="2.28515625" style="1" customWidth="1"/>
    <col min="46" max="46" width="4.140625" style="1" customWidth="1"/>
    <col min="47" max="16384" width="9.140625" style="1"/>
  </cols>
  <sheetData>
    <row r="1" spans="1:44" s="2" customFormat="1" ht="21.95" customHeight="1">
      <c r="B1" s="2" t="s">
        <v>0</v>
      </c>
      <c r="C1" s="3">
        <v>20.2</v>
      </c>
      <c r="D1" s="2" t="s">
        <v>155</v>
      </c>
      <c r="L1" s="180"/>
    </row>
    <row r="2" spans="1:44" s="5" customFormat="1" ht="18.75" customHeight="1">
      <c r="B2" s="2" t="s">
        <v>51</v>
      </c>
      <c r="C2" s="3">
        <v>20.2</v>
      </c>
      <c r="D2" s="2" t="s">
        <v>156</v>
      </c>
      <c r="L2" s="181"/>
    </row>
    <row r="3" spans="1:44" ht="8.1" customHeight="1">
      <c r="A3" s="182"/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3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  <c r="AL3" s="182"/>
      <c r="AM3" s="182"/>
      <c r="AN3" s="182"/>
      <c r="AO3" s="182"/>
      <c r="AP3" s="182"/>
    </row>
    <row r="4" spans="1:44" s="191" customFormat="1" ht="17.100000000000001" customHeight="1">
      <c r="A4" s="438" t="s">
        <v>157</v>
      </c>
      <c r="B4" s="439"/>
      <c r="C4" s="439"/>
      <c r="D4" s="437"/>
      <c r="E4" s="442" t="s">
        <v>107</v>
      </c>
      <c r="F4" s="443"/>
      <c r="G4" s="443"/>
      <c r="H4" s="443"/>
      <c r="I4" s="443"/>
      <c r="J4" s="443"/>
      <c r="K4" s="443"/>
      <c r="L4" s="443"/>
      <c r="M4" s="443"/>
      <c r="N4" s="443"/>
      <c r="O4" s="443"/>
      <c r="P4" s="443"/>
      <c r="Q4" s="443"/>
      <c r="R4" s="443"/>
      <c r="S4" s="443"/>
      <c r="T4" s="443"/>
      <c r="U4" s="443"/>
      <c r="V4" s="443"/>
      <c r="W4" s="444"/>
      <c r="X4" s="442" t="s">
        <v>112</v>
      </c>
      <c r="Y4" s="443"/>
      <c r="Z4" s="443"/>
      <c r="AA4" s="443"/>
      <c r="AB4" s="443"/>
      <c r="AC4" s="443"/>
      <c r="AD4" s="443"/>
      <c r="AE4" s="443"/>
      <c r="AF4" s="443"/>
      <c r="AG4" s="443"/>
      <c r="AH4" s="443"/>
      <c r="AI4" s="443"/>
      <c r="AJ4" s="443"/>
      <c r="AK4" s="443"/>
      <c r="AL4" s="443"/>
      <c r="AM4" s="443"/>
      <c r="AN4" s="443"/>
      <c r="AO4" s="443"/>
      <c r="AP4" s="444"/>
      <c r="AQ4" s="436" t="s">
        <v>158</v>
      </c>
      <c r="AR4" s="439"/>
    </row>
    <row r="5" spans="1:44" s="191" customFormat="1" ht="17.100000000000001" customHeight="1">
      <c r="A5" s="440"/>
      <c r="B5" s="440"/>
      <c r="C5" s="440"/>
      <c r="D5" s="433"/>
      <c r="E5" s="341"/>
      <c r="F5" s="445" t="s">
        <v>159</v>
      </c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6"/>
      <c r="W5" s="446"/>
      <c r="X5" s="341"/>
      <c r="Y5" s="445" t="s">
        <v>159</v>
      </c>
      <c r="Z5" s="446"/>
      <c r="AA5" s="446"/>
      <c r="AB5" s="446"/>
      <c r="AC5" s="446"/>
      <c r="AD5" s="446"/>
      <c r="AE5" s="446"/>
      <c r="AF5" s="446"/>
      <c r="AG5" s="446"/>
      <c r="AH5" s="446"/>
      <c r="AI5" s="446"/>
      <c r="AJ5" s="446"/>
      <c r="AK5" s="446"/>
      <c r="AL5" s="446"/>
      <c r="AM5" s="446"/>
      <c r="AN5" s="446"/>
      <c r="AO5" s="446"/>
      <c r="AP5" s="446"/>
      <c r="AQ5" s="432"/>
      <c r="AR5" s="447"/>
    </row>
    <row r="6" spans="1:44" s="191" customFormat="1" ht="17.100000000000001" customHeight="1">
      <c r="A6" s="440"/>
      <c r="B6" s="440"/>
      <c r="C6" s="440"/>
      <c r="D6" s="433"/>
      <c r="E6" s="342"/>
      <c r="F6" s="436" t="s">
        <v>160</v>
      </c>
      <c r="G6" s="439"/>
      <c r="H6" s="439"/>
      <c r="I6" s="439"/>
      <c r="J6" s="439"/>
      <c r="K6" s="437"/>
      <c r="L6" s="436" t="s">
        <v>161</v>
      </c>
      <c r="M6" s="437"/>
      <c r="N6" s="337"/>
      <c r="O6" s="337"/>
      <c r="P6" s="436" t="s">
        <v>162</v>
      </c>
      <c r="Q6" s="437"/>
      <c r="R6" s="436"/>
      <c r="S6" s="437"/>
      <c r="T6" s="436" t="s">
        <v>163</v>
      </c>
      <c r="U6" s="437"/>
      <c r="V6" s="436" t="s">
        <v>163</v>
      </c>
      <c r="W6" s="439"/>
      <c r="X6" s="343"/>
      <c r="Y6" s="436" t="s">
        <v>160</v>
      </c>
      <c r="Z6" s="439"/>
      <c r="AA6" s="439"/>
      <c r="AB6" s="439"/>
      <c r="AC6" s="439"/>
      <c r="AD6" s="437"/>
      <c r="AE6" s="436" t="s">
        <v>161</v>
      </c>
      <c r="AF6" s="437"/>
      <c r="AG6" s="337"/>
      <c r="AH6" s="337"/>
      <c r="AI6" s="436" t="s">
        <v>162</v>
      </c>
      <c r="AJ6" s="437"/>
      <c r="AK6" s="436"/>
      <c r="AL6" s="437"/>
      <c r="AM6" s="436" t="s">
        <v>163</v>
      </c>
      <c r="AN6" s="437"/>
      <c r="AO6" s="436" t="s">
        <v>163</v>
      </c>
      <c r="AP6" s="437"/>
      <c r="AQ6" s="432"/>
      <c r="AR6" s="447"/>
    </row>
    <row r="7" spans="1:44" s="191" customFormat="1" ht="17.100000000000001" customHeight="1">
      <c r="A7" s="440"/>
      <c r="B7" s="440"/>
      <c r="C7" s="440"/>
      <c r="D7" s="433"/>
      <c r="E7" s="342" t="s">
        <v>1</v>
      </c>
      <c r="F7" s="434" t="s">
        <v>164</v>
      </c>
      <c r="G7" s="441"/>
      <c r="H7" s="441"/>
      <c r="I7" s="441"/>
      <c r="J7" s="441"/>
      <c r="K7" s="435"/>
      <c r="L7" s="432" t="s">
        <v>165</v>
      </c>
      <c r="M7" s="433"/>
      <c r="N7" s="432"/>
      <c r="O7" s="433"/>
      <c r="P7" s="432" t="s">
        <v>166</v>
      </c>
      <c r="Q7" s="433"/>
      <c r="R7" s="432" t="s">
        <v>167</v>
      </c>
      <c r="S7" s="433"/>
      <c r="T7" s="432" t="s">
        <v>168</v>
      </c>
      <c r="U7" s="433"/>
      <c r="V7" s="432" t="s">
        <v>169</v>
      </c>
      <c r="W7" s="447"/>
      <c r="X7" s="343" t="s">
        <v>1</v>
      </c>
      <c r="Y7" s="434" t="s">
        <v>164</v>
      </c>
      <c r="Z7" s="441"/>
      <c r="AA7" s="441"/>
      <c r="AB7" s="441"/>
      <c r="AC7" s="441"/>
      <c r="AD7" s="435"/>
      <c r="AE7" s="432" t="s">
        <v>165</v>
      </c>
      <c r="AF7" s="433"/>
      <c r="AG7" s="432"/>
      <c r="AH7" s="433"/>
      <c r="AI7" s="432" t="s">
        <v>166</v>
      </c>
      <c r="AJ7" s="433"/>
      <c r="AK7" s="432" t="s">
        <v>167</v>
      </c>
      <c r="AL7" s="433"/>
      <c r="AM7" s="432" t="s">
        <v>168</v>
      </c>
      <c r="AN7" s="433"/>
      <c r="AO7" s="432" t="s">
        <v>169</v>
      </c>
      <c r="AP7" s="447"/>
      <c r="AQ7" s="432"/>
      <c r="AR7" s="447"/>
    </row>
    <row r="8" spans="1:44" s="191" customFormat="1" ht="17.100000000000001" customHeight="1">
      <c r="A8" s="440"/>
      <c r="B8" s="440"/>
      <c r="C8" s="440"/>
      <c r="D8" s="433"/>
      <c r="E8" s="342" t="s">
        <v>2</v>
      </c>
      <c r="F8" s="432" t="s">
        <v>170</v>
      </c>
      <c r="G8" s="433"/>
      <c r="H8" s="432" t="s">
        <v>171</v>
      </c>
      <c r="I8" s="433"/>
      <c r="J8" s="447" t="s">
        <v>172</v>
      </c>
      <c r="K8" s="433"/>
      <c r="L8" s="432" t="s">
        <v>173</v>
      </c>
      <c r="M8" s="433"/>
      <c r="N8" s="432" t="s">
        <v>174</v>
      </c>
      <c r="O8" s="433"/>
      <c r="P8" s="432" t="s">
        <v>175</v>
      </c>
      <c r="Q8" s="433"/>
      <c r="R8" s="432" t="s">
        <v>176</v>
      </c>
      <c r="S8" s="433"/>
      <c r="T8" s="432" t="s">
        <v>177</v>
      </c>
      <c r="U8" s="433"/>
      <c r="V8" s="432" t="s">
        <v>178</v>
      </c>
      <c r="W8" s="447"/>
      <c r="X8" s="343" t="s">
        <v>2</v>
      </c>
      <c r="Y8" s="432" t="s">
        <v>170</v>
      </c>
      <c r="Z8" s="433"/>
      <c r="AA8" s="432" t="s">
        <v>171</v>
      </c>
      <c r="AB8" s="433"/>
      <c r="AC8" s="447" t="s">
        <v>172</v>
      </c>
      <c r="AD8" s="433"/>
      <c r="AE8" s="432" t="s">
        <v>173</v>
      </c>
      <c r="AF8" s="433"/>
      <c r="AG8" s="432" t="s">
        <v>174</v>
      </c>
      <c r="AH8" s="433"/>
      <c r="AI8" s="432" t="s">
        <v>175</v>
      </c>
      <c r="AJ8" s="433"/>
      <c r="AK8" s="432" t="s">
        <v>176</v>
      </c>
      <c r="AL8" s="433"/>
      <c r="AM8" s="432" t="s">
        <v>177</v>
      </c>
      <c r="AN8" s="433"/>
      <c r="AO8" s="432" t="s">
        <v>178</v>
      </c>
      <c r="AP8" s="447"/>
      <c r="AQ8" s="432"/>
      <c r="AR8" s="447"/>
    </row>
    <row r="9" spans="1:44" s="191" customFormat="1" ht="17.100000000000001" customHeight="1">
      <c r="A9" s="441"/>
      <c r="B9" s="441"/>
      <c r="C9" s="441"/>
      <c r="D9" s="435"/>
      <c r="E9" s="344"/>
      <c r="F9" s="434" t="s">
        <v>179</v>
      </c>
      <c r="G9" s="435"/>
      <c r="H9" s="434" t="s">
        <v>180</v>
      </c>
      <c r="I9" s="435"/>
      <c r="J9" s="441" t="s">
        <v>181</v>
      </c>
      <c r="K9" s="435"/>
      <c r="L9" s="434" t="s">
        <v>182</v>
      </c>
      <c r="M9" s="435"/>
      <c r="N9" s="326" t="s">
        <v>182</v>
      </c>
      <c r="O9" s="335"/>
      <c r="P9" s="434" t="s">
        <v>183</v>
      </c>
      <c r="Q9" s="435"/>
      <c r="R9" s="434" t="s">
        <v>184</v>
      </c>
      <c r="S9" s="435"/>
      <c r="T9" s="434" t="s">
        <v>185</v>
      </c>
      <c r="U9" s="435"/>
      <c r="V9" s="434" t="s">
        <v>186</v>
      </c>
      <c r="W9" s="441"/>
      <c r="X9" s="345"/>
      <c r="Y9" s="434" t="s">
        <v>179</v>
      </c>
      <c r="Z9" s="435"/>
      <c r="AA9" s="434" t="s">
        <v>180</v>
      </c>
      <c r="AB9" s="435"/>
      <c r="AC9" s="441" t="s">
        <v>181</v>
      </c>
      <c r="AD9" s="435"/>
      <c r="AE9" s="434" t="s">
        <v>182</v>
      </c>
      <c r="AF9" s="435"/>
      <c r="AG9" s="324" t="s">
        <v>182</v>
      </c>
      <c r="AH9" s="325"/>
      <c r="AI9" s="434" t="s">
        <v>183</v>
      </c>
      <c r="AJ9" s="435"/>
      <c r="AK9" s="434" t="s">
        <v>184</v>
      </c>
      <c r="AL9" s="435"/>
      <c r="AM9" s="434" t="s">
        <v>185</v>
      </c>
      <c r="AN9" s="435"/>
      <c r="AO9" s="434" t="s">
        <v>186</v>
      </c>
      <c r="AP9" s="435"/>
      <c r="AQ9" s="434"/>
      <c r="AR9" s="441"/>
    </row>
    <row r="10" spans="1:44" s="192" customFormat="1" ht="3" customHeight="1">
      <c r="A10" s="342"/>
      <c r="B10" s="342"/>
      <c r="C10" s="342"/>
      <c r="D10" s="346"/>
      <c r="E10" s="342"/>
      <c r="F10" s="324"/>
      <c r="G10" s="325"/>
      <c r="H10" s="324"/>
      <c r="I10" s="325"/>
      <c r="J10" s="328"/>
      <c r="K10" s="328"/>
      <c r="L10" s="347"/>
      <c r="M10" s="325"/>
      <c r="N10" s="328"/>
      <c r="O10" s="328"/>
      <c r="P10" s="324"/>
      <c r="Q10" s="325"/>
      <c r="R10" s="328"/>
      <c r="S10" s="328"/>
      <c r="T10" s="324"/>
      <c r="U10" s="325"/>
      <c r="V10" s="328"/>
      <c r="W10" s="328"/>
      <c r="X10" s="343"/>
      <c r="Y10" s="324"/>
      <c r="Z10" s="325"/>
      <c r="AA10" s="324"/>
      <c r="AB10" s="325"/>
      <c r="AC10" s="328"/>
      <c r="AD10" s="328"/>
      <c r="AE10" s="324"/>
      <c r="AF10" s="325"/>
      <c r="AG10" s="332"/>
      <c r="AH10" s="333"/>
      <c r="AI10" s="324"/>
      <c r="AJ10" s="325"/>
      <c r="AK10" s="328"/>
      <c r="AL10" s="328"/>
      <c r="AM10" s="324"/>
      <c r="AN10" s="325"/>
      <c r="AO10" s="328"/>
      <c r="AP10" s="328"/>
      <c r="AQ10" s="348"/>
      <c r="AR10" s="342"/>
    </row>
    <row r="11" spans="1:44" s="191" customFormat="1" ht="20.100000000000001" customHeight="1">
      <c r="A11" s="448" t="s">
        <v>187</v>
      </c>
      <c r="B11" s="448"/>
      <c r="C11" s="448"/>
      <c r="D11" s="449"/>
      <c r="E11" s="352">
        <v>355</v>
      </c>
      <c r="F11" s="349" t="s">
        <v>188</v>
      </c>
      <c r="G11" s="350">
        <f t="shared" ref="G11:K11" si="0">SUM(G12:G24,G40:G44)</f>
        <v>0</v>
      </c>
      <c r="H11" s="349">
        <f t="shared" si="0"/>
        <v>3</v>
      </c>
      <c r="I11" s="350">
        <f t="shared" si="0"/>
        <v>0</v>
      </c>
      <c r="J11" s="351">
        <v>151</v>
      </c>
      <c r="K11" s="350">
        <f t="shared" si="0"/>
        <v>0</v>
      </c>
      <c r="L11" s="351">
        <v>193</v>
      </c>
      <c r="M11" s="350">
        <v>193</v>
      </c>
      <c r="N11" s="349" t="s">
        <v>188</v>
      </c>
      <c r="O11" s="350">
        <f>SUM(O12:O24,O40:O44)</f>
        <v>0</v>
      </c>
      <c r="P11" s="349">
        <f>SUM(P12:P24,P40:P44)</f>
        <v>1</v>
      </c>
      <c r="Q11" s="350">
        <f>SUM(Q12:Q24,Q40:Q44)</f>
        <v>0</v>
      </c>
      <c r="R11" s="351">
        <v>6</v>
      </c>
      <c r="S11" s="350">
        <f>SUM(S12:S24,S40:S44)</f>
        <v>0</v>
      </c>
      <c r="T11" s="349" t="s">
        <v>188</v>
      </c>
      <c r="U11" s="350">
        <f>SUM(U12:U24,U40:U44)</f>
        <v>0</v>
      </c>
      <c r="V11" s="349" t="s">
        <v>188</v>
      </c>
      <c r="X11" s="352">
        <f>SUM(Y11:AO11)</f>
        <v>372</v>
      </c>
      <c r="Y11" s="353" t="s">
        <v>188</v>
      </c>
      <c r="Z11" s="354"/>
      <c r="AA11" s="353">
        <v>3</v>
      </c>
      <c r="AB11" s="354"/>
      <c r="AC11" s="355">
        <v>153</v>
      </c>
      <c r="AD11" s="355"/>
      <c r="AE11" s="353">
        <v>208</v>
      </c>
      <c r="AF11" s="354"/>
      <c r="AG11" s="353" t="s">
        <v>188</v>
      </c>
      <c r="AH11" s="354"/>
      <c r="AI11" s="353">
        <v>1</v>
      </c>
      <c r="AJ11" s="354"/>
      <c r="AK11" s="355">
        <v>6</v>
      </c>
      <c r="AL11" s="355"/>
      <c r="AM11" s="353" t="s">
        <v>188</v>
      </c>
      <c r="AN11" s="354"/>
      <c r="AO11" s="355">
        <v>1</v>
      </c>
      <c r="AQ11" s="450" t="s">
        <v>2</v>
      </c>
      <c r="AR11" s="448"/>
    </row>
    <row r="12" spans="1:44" s="191" customFormat="1" ht="17.100000000000001" customHeight="1">
      <c r="A12" s="192"/>
      <c r="B12" s="187" t="s">
        <v>189</v>
      </c>
      <c r="C12" s="192"/>
      <c r="D12" s="356"/>
      <c r="E12" s="371">
        <f>SUM(F12:V12)</f>
        <v>23</v>
      </c>
      <c r="F12" s="357" t="s">
        <v>188</v>
      </c>
      <c r="G12" s="358"/>
      <c r="H12" s="357" t="s">
        <v>188</v>
      </c>
      <c r="I12" s="358"/>
      <c r="J12" s="359">
        <v>11</v>
      </c>
      <c r="K12" s="360"/>
      <c r="L12" s="361">
        <v>12</v>
      </c>
      <c r="M12" s="358"/>
      <c r="N12" s="360" t="s">
        <v>188</v>
      </c>
      <c r="O12" s="360"/>
      <c r="P12" s="357" t="s">
        <v>188</v>
      </c>
      <c r="Q12" s="358"/>
      <c r="R12" s="359" t="s">
        <v>188</v>
      </c>
      <c r="S12" s="360"/>
      <c r="T12" s="357" t="s">
        <v>188</v>
      </c>
      <c r="U12" s="358"/>
      <c r="V12" s="360" t="s">
        <v>188</v>
      </c>
      <c r="X12" s="371">
        <f t="shared" ref="X12:X29" si="1">SUM(Y12:AO12)</f>
        <v>23</v>
      </c>
      <c r="Y12" s="362" t="s">
        <v>188</v>
      </c>
      <c r="Z12" s="363"/>
      <c r="AA12" s="362" t="s">
        <v>188</v>
      </c>
      <c r="AB12" s="363"/>
      <c r="AC12" s="364">
        <v>11</v>
      </c>
      <c r="AD12" s="364"/>
      <c r="AE12" s="362">
        <v>12</v>
      </c>
      <c r="AF12" s="363"/>
      <c r="AG12" s="364" t="s">
        <v>188</v>
      </c>
      <c r="AH12" s="364"/>
      <c r="AI12" s="362" t="s">
        <v>188</v>
      </c>
      <c r="AJ12" s="363"/>
      <c r="AK12" s="364" t="s">
        <v>188</v>
      </c>
      <c r="AL12" s="364"/>
      <c r="AM12" s="362" t="s">
        <v>188</v>
      </c>
      <c r="AN12" s="363"/>
      <c r="AO12" s="364" t="s">
        <v>188</v>
      </c>
      <c r="AQ12" s="365"/>
      <c r="AR12" s="189" t="s">
        <v>190</v>
      </c>
    </row>
    <row r="13" spans="1:44" s="191" customFormat="1" ht="17.100000000000001" customHeight="1">
      <c r="A13" s="192"/>
      <c r="B13" s="190" t="s">
        <v>191</v>
      </c>
      <c r="C13" s="192"/>
      <c r="D13" s="356"/>
      <c r="E13" s="371">
        <f t="shared" ref="E13:E24" si="2">SUM(F13:V13)</f>
        <v>9</v>
      </c>
      <c r="F13" s="357" t="s">
        <v>188</v>
      </c>
      <c r="G13" s="358"/>
      <c r="H13" s="357">
        <v>1</v>
      </c>
      <c r="I13" s="358"/>
      <c r="J13" s="359">
        <v>2</v>
      </c>
      <c r="K13" s="360"/>
      <c r="L13" s="361">
        <v>4</v>
      </c>
      <c r="M13" s="358"/>
      <c r="N13" s="360" t="s">
        <v>188</v>
      </c>
      <c r="O13" s="360"/>
      <c r="P13" s="357">
        <v>1</v>
      </c>
      <c r="Q13" s="358"/>
      <c r="R13" s="359">
        <v>1</v>
      </c>
      <c r="S13" s="360"/>
      <c r="T13" s="357" t="s">
        <v>188</v>
      </c>
      <c r="U13" s="358"/>
      <c r="V13" s="360" t="s">
        <v>188</v>
      </c>
      <c r="X13" s="371">
        <f t="shared" si="1"/>
        <v>9</v>
      </c>
      <c r="Y13" s="362" t="s">
        <v>188</v>
      </c>
      <c r="Z13" s="363"/>
      <c r="AA13" s="362">
        <v>1</v>
      </c>
      <c r="AB13" s="363"/>
      <c r="AC13" s="364">
        <v>2</v>
      </c>
      <c r="AD13" s="364"/>
      <c r="AE13" s="362">
        <v>4</v>
      </c>
      <c r="AF13" s="363"/>
      <c r="AG13" s="364" t="s">
        <v>188</v>
      </c>
      <c r="AH13" s="364"/>
      <c r="AI13" s="362">
        <v>1</v>
      </c>
      <c r="AJ13" s="363"/>
      <c r="AK13" s="364">
        <v>1</v>
      </c>
      <c r="AL13" s="364"/>
      <c r="AM13" s="362" t="s">
        <v>188</v>
      </c>
      <c r="AN13" s="363"/>
      <c r="AO13" s="364" t="s">
        <v>188</v>
      </c>
      <c r="AQ13" s="365"/>
      <c r="AR13" s="191" t="s">
        <v>192</v>
      </c>
    </row>
    <row r="14" spans="1:44" s="191" customFormat="1" ht="17.100000000000001" customHeight="1">
      <c r="A14" s="192"/>
      <c r="B14" s="190" t="s">
        <v>193</v>
      </c>
      <c r="C14" s="192"/>
      <c r="D14" s="356"/>
      <c r="E14" s="371">
        <f t="shared" si="2"/>
        <v>34</v>
      </c>
      <c r="F14" s="357" t="s">
        <v>188</v>
      </c>
      <c r="G14" s="358"/>
      <c r="H14" s="357">
        <v>1</v>
      </c>
      <c r="I14" s="358"/>
      <c r="J14" s="359">
        <v>18</v>
      </c>
      <c r="K14" s="360"/>
      <c r="L14" s="361">
        <v>15</v>
      </c>
      <c r="M14" s="358"/>
      <c r="N14" s="360" t="s">
        <v>188</v>
      </c>
      <c r="O14" s="360"/>
      <c r="P14" s="357" t="s">
        <v>188</v>
      </c>
      <c r="Q14" s="358"/>
      <c r="R14" s="359" t="s">
        <v>188</v>
      </c>
      <c r="S14" s="360"/>
      <c r="T14" s="357" t="s">
        <v>188</v>
      </c>
      <c r="U14" s="358"/>
      <c r="V14" s="360" t="s">
        <v>188</v>
      </c>
      <c r="X14" s="371">
        <f t="shared" si="1"/>
        <v>37</v>
      </c>
      <c r="Y14" s="362" t="s">
        <v>188</v>
      </c>
      <c r="Z14" s="363"/>
      <c r="AA14" s="362">
        <v>1</v>
      </c>
      <c r="AB14" s="363"/>
      <c r="AC14" s="364">
        <v>19</v>
      </c>
      <c r="AD14" s="364"/>
      <c r="AE14" s="362">
        <v>17</v>
      </c>
      <c r="AF14" s="363"/>
      <c r="AG14" s="364" t="s">
        <v>188</v>
      </c>
      <c r="AH14" s="364"/>
      <c r="AI14" s="362" t="s">
        <v>188</v>
      </c>
      <c r="AJ14" s="363"/>
      <c r="AK14" s="364" t="s">
        <v>188</v>
      </c>
      <c r="AL14" s="364"/>
      <c r="AM14" s="362" t="s">
        <v>188</v>
      </c>
      <c r="AN14" s="363"/>
      <c r="AO14" s="364" t="s">
        <v>188</v>
      </c>
      <c r="AQ14" s="365"/>
      <c r="AR14" s="191" t="s">
        <v>194</v>
      </c>
    </row>
    <row r="15" spans="1:44" s="191" customFormat="1" ht="17.100000000000001" customHeight="1">
      <c r="A15" s="192"/>
      <c r="B15" s="190" t="s">
        <v>195</v>
      </c>
      <c r="C15" s="192"/>
      <c r="D15" s="356"/>
      <c r="E15" s="371">
        <f t="shared" si="2"/>
        <v>44</v>
      </c>
      <c r="F15" s="357" t="s">
        <v>188</v>
      </c>
      <c r="G15" s="358"/>
      <c r="H15" s="357" t="s">
        <v>188</v>
      </c>
      <c r="I15" s="358"/>
      <c r="J15" s="359">
        <v>15</v>
      </c>
      <c r="K15" s="360"/>
      <c r="L15" s="361">
        <v>29</v>
      </c>
      <c r="M15" s="358"/>
      <c r="N15" s="360" t="s">
        <v>188</v>
      </c>
      <c r="O15" s="360"/>
      <c r="P15" s="357" t="s">
        <v>188</v>
      </c>
      <c r="Q15" s="358"/>
      <c r="R15" s="359" t="s">
        <v>188</v>
      </c>
      <c r="S15" s="360"/>
      <c r="T15" s="357" t="s">
        <v>188</v>
      </c>
      <c r="U15" s="358"/>
      <c r="V15" s="360" t="s">
        <v>188</v>
      </c>
      <c r="X15" s="371">
        <f t="shared" si="1"/>
        <v>44</v>
      </c>
      <c r="Y15" s="362" t="s">
        <v>188</v>
      </c>
      <c r="Z15" s="363"/>
      <c r="AA15" s="362" t="s">
        <v>188</v>
      </c>
      <c r="AB15" s="363"/>
      <c r="AC15" s="364">
        <v>15</v>
      </c>
      <c r="AD15" s="364"/>
      <c r="AE15" s="362">
        <v>29</v>
      </c>
      <c r="AF15" s="363"/>
      <c r="AG15" s="364" t="s">
        <v>188</v>
      </c>
      <c r="AH15" s="364"/>
      <c r="AI15" s="362" t="s">
        <v>188</v>
      </c>
      <c r="AJ15" s="363"/>
      <c r="AK15" s="364" t="s">
        <v>188</v>
      </c>
      <c r="AL15" s="364"/>
      <c r="AM15" s="362" t="s">
        <v>188</v>
      </c>
      <c r="AN15" s="363"/>
      <c r="AO15" s="364" t="s">
        <v>188</v>
      </c>
      <c r="AQ15" s="365"/>
      <c r="AR15" s="191" t="s">
        <v>196</v>
      </c>
    </row>
    <row r="16" spans="1:44" s="191" customFormat="1" ht="17.100000000000001" customHeight="1">
      <c r="A16" s="192"/>
      <c r="B16" s="190" t="s">
        <v>197</v>
      </c>
      <c r="C16" s="192"/>
      <c r="D16" s="356"/>
      <c r="E16" s="371">
        <f t="shared" si="2"/>
        <v>34</v>
      </c>
      <c r="F16" s="357" t="s">
        <v>188</v>
      </c>
      <c r="G16" s="358"/>
      <c r="H16" s="357" t="s">
        <v>188</v>
      </c>
      <c r="I16" s="358"/>
      <c r="J16" s="359">
        <v>12</v>
      </c>
      <c r="K16" s="360"/>
      <c r="L16" s="361">
        <v>20</v>
      </c>
      <c r="M16" s="358"/>
      <c r="N16" s="360" t="s">
        <v>188</v>
      </c>
      <c r="O16" s="360"/>
      <c r="P16" s="357" t="s">
        <v>188</v>
      </c>
      <c r="Q16" s="358"/>
      <c r="R16" s="359">
        <v>2</v>
      </c>
      <c r="S16" s="360"/>
      <c r="T16" s="357"/>
      <c r="U16" s="358"/>
      <c r="V16" s="360" t="s">
        <v>188</v>
      </c>
      <c r="X16" s="371">
        <f t="shared" si="1"/>
        <v>34</v>
      </c>
      <c r="Y16" s="362" t="s">
        <v>188</v>
      </c>
      <c r="Z16" s="363"/>
      <c r="AA16" s="362" t="s">
        <v>188</v>
      </c>
      <c r="AB16" s="363"/>
      <c r="AC16" s="364">
        <v>12</v>
      </c>
      <c r="AD16" s="364"/>
      <c r="AE16" s="362">
        <v>20</v>
      </c>
      <c r="AF16" s="363"/>
      <c r="AG16" s="364" t="s">
        <v>188</v>
      </c>
      <c r="AH16" s="364"/>
      <c r="AI16" s="362" t="s">
        <v>188</v>
      </c>
      <c r="AJ16" s="363"/>
      <c r="AK16" s="364">
        <v>2</v>
      </c>
      <c r="AL16" s="364"/>
      <c r="AM16" s="362" t="s">
        <v>188</v>
      </c>
      <c r="AN16" s="363"/>
      <c r="AO16" s="364" t="s">
        <v>188</v>
      </c>
      <c r="AQ16" s="365"/>
      <c r="AR16" s="191" t="s">
        <v>198</v>
      </c>
    </row>
    <row r="17" spans="1:44" s="191" customFormat="1" ht="17.100000000000001" customHeight="1">
      <c r="A17" s="192"/>
      <c r="B17" s="190" t="s">
        <v>199</v>
      </c>
      <c r="C17" s="192"/>
      <c r="D17" s="356"/>
      <c r="E17" s="371">
        <f t="shared" si="2"/>
        <v>8</v>
      </c>
      <c r="F17" s="357" t="s">
        <v>188</v>
      </c>
      <c r="G17" s="358"/>
      <c r="H17" s="357" t="s">
        <v>188</v>
      </c>
      <c r="I17" s="358"/>
      <c r="J17" s="359">
        <v>4</v>
      </c>
      <c r="K17" s="360"/>
      <c r="L17" s="361">
        <v>3</v>
      </c>
      <c r="M17" s="358"/>
      <c r="N17" s="360" t="s">
        <v>188</v>
      </c>
      <c r="O17" s="360"/>
      <c r="P17" s="357" t="s">
        <v>188</v>
      </c>
      <c r="Q17" s="358"/>
      <c r="R17" s="359">
        <v>1</v>
      </c>
      <c r="S17" s="360"/>
      <c r="T17" s="357" t="s">
        <v>188</v>
      </c>
      <c r="U17" s="358"/>
      <c r="V17" s="360" t="s">
        <v>188</v>
      </c>
      <c r="X17" s="371">
        <f t="shared" si="1"/>
        <v>8</v>
      </c>
      <c r="Y17" s="362" t="s">
        <v>188</v>
      </c>
      <c r="Z17" s="363"/>
      <c r="AA17" s="362" t="s">
        <v>188</v>
      </c>
      <c r="AB17" s="363"/>
      <c r="AC17" s="364">
        <v>4</v>
      </c>
      <c r="AD17" s="364"/>
      <c r="AE17" s="362">
        <v>3</v>
      </c>
      <c r="AF17" s="363"/>
      <c r="AG17" s="364" t="s">
        <v>188</v>
      </c>
      <c r="AH17" s="364"/>
      <c r="AI17" s="362" t="s">
        <v>188</v>
      </c>
      <c r="AJ17" s="363"/>
      <c r="AK17" s="364">
        <v>1</v>
      </c>
      <c r="AL17" s="364"/>
      <c r="AM17" s="362" t="s">
        <v>188</v>
      </c>
      <c r="AN17" s="363"/>
      <c r="AO17" s="364" t="s">
        <v>188</v>
      </c>
      <c r="AQ17" s="365"/>
      <c r="AR17" s="191" t="s">
        <v>200</v>
      </c>
    </row>
    <row r="18" spans="1:44" s="191" customFormat="1" ht="17.100000000000001" customHeight="1">
      <c r="A18" s="192"/>
      <c r="B18" s="190" t="s">
        <v>201</v>
      </c>
      <c r="C18" s="192"/>
      <c r="D18" s="356"/>
      <c r="E18" s="371">
        <f t="shared" si="2"/>
        <v>22</v>
      </c>
      <c r="F18" s="357" t="s">
        <v>188</v>
      </c>
      <c r="G18" s="358"/>
      <c r="H18" s="357" t="s">
        <v>188</v>
      </c>
      <c r="I18" s="358"/>
      <c r="J18" s="359">
        <v>6</v>
      </c>
      <c r="K18" s="360"/>
      <c r="L18" s="361">
        <v>16</v>
      </c>
      <c r="M18" s="358"/>
      <c r="N18" s="360" t="s">
        <v>188</v>
      </c>
      <c r="O18" s="360"/>
      <c r="P18" s="357" t="s">
        <v>188</v>
      </c>
      <c r="Q18" s="358"/>
      <c r="R18" s="359" t="s">
        <v>188</v>
      </c>
      <c r="S18" s="360"/>
      <c r="T18" s="357" t="s">
        <v>188</v>
      </c>
      <c r="U18" s="358"/>
      <c r="V18" s="360" t="s">
        <v>188</v>
      </c>
      <c r="X18" s="371">
        <f t="shared" si="1"/>
        <v>22</v>
      </c>
      <c r="Y18" s="362" t="s">
        <v>188</v>
      </c>
      <c r="Z18" s="363"/>
      <c r="AA18" s="362" t="s">
        <v>188</v>
      </c>
      <c r="AB18" s="363"/>
      <c r="AC18" s="364">
        <v>6</v>
      </c>
      <c r="AD18" s="364"/>
      <c r="AE18" s="362">
        <v>16</v>
      </c>
      <c r="AF18" s="363"/>
      <c r="AG18" s="364" t="s">
        <v>188</v>
      </c>
      <c r="AH18" s="364"/>
      <c r="AI18" s="362" t="s">
        <v>188</v>
      </c>
      <c r="AJ18" s="363"/>
      <c r="AK18" s="364" t="s">
        <v>188</v>
      </c>
      <c r="AL18" s="364"/>
      <c r="AM18" s="362" t="s">
        <v>188</v>
      </c>
      <c r="AN18" s="363"/>
      <c r="AO18" s="364" t="s">
        <v>188</v>
      </c>
      <c r="AQ18" s="365"/>
      <c r="AR18" s="191" t="s">
        <v>202</v>
      </c>
    </row>
    <row r="19" spans="1:44" s="191" customFormat="1" ht="17.100000000000001" customHeight="1">
      <c r="A19" s="192"/>
      <c r="B19" s="190" t="s">
        <v>203</v>
      </c>
      <c r="C19" s="192"/>
      <c r="D19" s="356"/>
      <c r="E19" s="371">
        <f t="shared" si="2"/>
        <v>20</v>
      </c>
      <c r="F19" s="357" t="s">
        <v>188</v>
      </c>
      <c r="G19" s="358"/>
      <c r="H19" s="357" t="s">
        <v>188</v>
      </c>
      <c r="I19" s="358"/>
      <c r="J19" s="359">
        <v>11</v>
      </c>
      <c r="K19" s="360"/>
      <c r="L19" s="361">
        <v>8</v>
      </c>
      <c r="M19" s="358"/>
      <c r="N19" s="360" t="s">
        <v>188</v>
      </c>
      <c r="O19" s="360"/>
      <c r="P19" s="357" t="s">
        <v>188</v>
      </c>
      <c r="Q19" s="358"/>
      <c r="R19" s="359">
        <v>1</v>
      </c>
      <c r="S19" s="360"/>
      <c r="T19" s="357" t="s">
        <v>188</v>
      </c>
      <c r="U19" s="358"/>
      <c r="V19" s="360" t="s">
        <v>188</v>
      </c>
      <c r="X19" s="371">
        <f t="shared" si="1"/>
        <v>21</v>
      </c>
      <c r="Y19" s="362" t="s">
        <v>188</v>
      </c>
      <c r="Z19" s="363"/>
      <c r="AA19" s="362" t="s">
        <v>188</v>
      </c>
      <c r="AB19" s="363"/>
      <c r="AC19" s="364">
        <v>11</v>
      </c>
      <c r="AD19" s="364"/>
      <c r="AE19" s="362">
        <v>9</v>
      </c>
      <c r="AF19" s="363"/>
      <c r="AG19" s="364" t="s">
        <v>188</v>
      </c>
      <c r="AH19" s="364"/>
      <c r="AI19" s="362" t="s">
        <v>188</v>
      </c>
      <c r="AJ19" s="363"/>
      <c r="AK19" s="364">
        <v>1</v>
      </c>
      <c r="AL19" s="364"/>
      <c r="AM19" s="362" t="s">
        <v>188</v>
      </c>
      <c r="AN19" s="363"/>
      <c r="AO19" s="364" t="s">
        <v>188</v>
      </c>
      <c r="AQ19" s="365"/>
      <c r="AR19" s="191" t="s">
        <v>204</v>
      </c>
    </row>
    <row r="20" spans="1:44" s="191" customFormat="1" ht="17.100000000000001" customHeight="1">
      <c r="A20" s="192"/>
      <c r="B20" s="190" t="s">
        <v>205</v>
      </c>
      <c r="C20" s="192"/>
      <c r="D20" s="356"/>
      <c r="E20" s="371">
        <f t="shared" si="2"/>
        <v>6</v>
      </c>
      <c r="F20" s="357" t="s">
        <v>188</v>
      </c>
      <c r="G20" s="358"/>
      <c r="H20" s="357" t="s">
        <v>188</v>
      </c>
      <c r="I20" s="358"/>
      <c r="J20" s="359">
        <v>1</v>
      </c>
      <c r="K20" s="360"/>
      <c r="L20" s="361">
        <v>5</v>
      </c>
      <c r="M20" s="358"/>
      <c r="N20" s="360" t="s">
        <v>188</v>
      </c>
      <c r="O20" s="360"/>
      <c r="P20" s="357" t="s">
        <v>188</v>
      </c>
      <c r="Q20" s="358"/>
      <c r="R20" s="359" t="s">
        <v>188</v>
      </c>
      <c r="S20" s="360"/>
      <c r="T20" s="357" t="s">
        <v>188</v>
      </c>
      <c r="U20" s="358"/>
      <c r="V20" s="360" t="s">
        <v>188</v>
      </c>
      <c r="X20" s="371">
        <f t="shared" si="1"/>
        <v>6</v>
      </c>
      <c r="Y20" s="362" t="s">
        <v>188</v>
      </c>
      <c r="Z20" s="363"/>
      <c r="AA20" s="362" t="s">
        <v>188</v>
      </c>
      <c r="AB20" s="363"/>
      <c r="AC20" s="364">
        <v>1</v>
      </c>
      <c r="AD20" s="364"/>
      <c r="AE20" s="362">
        <v>5</v>
      </c>
      <c r="AF20" s="363"/>
      <c r="AG20" s="364" t="s">
        <v>188</v>
      </c>
      <c r="AH20" s="364"/>
      <c r="AI20" s="362" t="s">
        <v>188</v>
      </c>
      <c r="AJ20" s="363"/>
      <c r="AK20" s="364" t="s">
        <v>188</v>
      </c>
      <c r="AL20" s="364"/>
      <c r="AM20" s="362" t="s">
        <v>188</v>
      </c>
      <c r="AN20" s="363"/>
      <c r="AO20" s="364" t="s">
        <v>188</v>
      </c>
      <c r="AQ20" s="365"/>
      <c r="AR20" s="191" t="s">
        <v>206</v>
      </c>
    </row>
    <row r="21" spans="1:44" s="191" customFormat="1" ht="17.100000000000001" customHeight="1">
      <c r="A21" s="192"/>
      <c r="B21" s="190" t="s">
        <v>207</v>
      </c>
      <c r="C21" s="192"/>
      <c r="D21" s="356"/>
      <c r="E21" s="371">
        <f t="shared" si="2"/>
        <v>20</v>
      </c>
      <c r="F21" s="357" t="s">
        <v>188</v>
      </c>
      <c r="G21" s="358"/>
      <c r="H21" s="357" t="s">
        <v>188</v>
      </c>
      <c r="I21" s="358"/>
      <c r="J21" s="359">
        <v>8</v>
      </c>
      <c r="K21" s="360"/>
      <c r="L21" s="361">
        <v>12</v>
      </c>
      <c r="M21" s="358"/>
      <c r="N21" s="360" t="s">
        <v>188</v>
      </c>
      <c r="O21" s="360"/>
      <c r="P21" s="357" t="s">
        <v>188</v>
      </c>
      <c r="Q21" s="358"/>
      <c r="R21" s="359" t="s">
        <v>188</v>
      </c>
      <c r="S21" s="360"/>
      <c r="T21" s="357" t="s">
        <v>188</v>
      </c>
      <c r="U21" s="358"/>
      <c r="V21" s="360" t="s">
        <v>188</v>
      </c>
      <c r="X21" s="371">
        <f t="shared" si="1"/>
        <v>22</v>
      </c>
      <c r="Y21" s="362" t="s">
        <v>188</v>
      </c>
      <c r="Z21" s="363"/>
      <c r="AA21" s="362" t="s">
        <v>188</v>
      </c>
      <c r="AB21" s="363"/>
      <c r="AC21" s="364">
        <v>8</v>
      </c>
      <c r="AD21" s="364"/>
      <c r="AE21" s="362">
        <v>14</v>
      </c>
      <c r="AF21" s="363"/>
      <c r="AG21" s="364" t="s">
        <v>188</v>
      </c>
      <c r="AH21" s="364"/>
      <c r="AI21" s="362" t="s">
        <v>188</v>
      </c>
      <c r="AJ21" s="363"/>
      <c r="AK21" s="364" t="s">
        <v>188</v>
      </c>
      <c r="AL21" s="364"/>
      <c r="AM21" s="362" t="s">
        <v>188</v>
      </c>
      <c r="AN21" s="363"/>
      <c r="AO21" s="364" t="s">
        <v>188</v>
      </c>
      <c r="AQ21" s="365"/>
      <c r="AR21" s="191" t="s">
        <v>208</v>
      </c>
    </row>
    <row r="22" spans="1:44" s="191" customFormat="1" ht="17.100000000000001" customHeight="1">
      <c r="A22" s="192"/>
      <c r="B22" s="190" t="s">
        <v>209</v>
      </c>
      <c r="C22" s="192"/>
      <c r="D22" s="356"/>
      <c r="E22" s="371">
        <f t="shared" si="2"/>
        <v>6</v>
      </c>
      <c r="F22" s="357" t="s">
        <v>188</v>
      </c>
      <c r="G22" s="358"/>
      <c r="H22" s="357">
        <v>1</v>
      </c>
      <c r="I22" s="358"/>
      <c r="J22" s="359">
        <v>2</v>
      </c>
      <c r="K22" s="360"/>
      <c r="L22" s="361">
        <v>3</v>
      </c>
      <c r="M22" s="358"/>
      <c r="N22" s="360" t="s">
        <v>188</v>
      </c>
      <c r="O22" s="360"/>
      <c r="P22" s="357" t="s">
        <v>188</v>
      </c>
      <c r="Q22" s="358"/>
      <c r="R22" s="359" t="s">
        <v>188</v>
      </c>
      <c r="S22" s="360"/>
      <c r="T22" s="357" t="s">
        <v>188</v>
      </c>
      <c r="U22" s="358"/>
      <c r="V22" s="360" t="s">
        <v>188</v>
      </c>
      <c r="X22" s="371">
        <f t="shared" si="1"/>
        <v>9</v>
      </c>
      <c r="Y22" s="362" t="s">
        <v>188</v>
      </c>
      <c r="Z22" s="363"/>
      <c r="AA22" s="362">
        <v>1</v>
      </c>
      <c r="AB22" s="363"/>
      <c r="AC22" s="364">
        <v>2</v>
      </c>
      <c r="AD22" s="364"/>
      <c r="AE22" s="362">
        <v>6</v>
      </c>
      <c r="AF22" s="363"/>
      <c r="AG22" s="364" t="s">
        <v>188</v>
      </c>
      <c r="AH22" s="364"/>
      <c r="AI22" s="362" t="s">
        <v>188</v>
      </c>
      <c r="AJ22" s="363"/>
      <c r="AK22" s="364" t="s">
        <v>188</v>
      </c>
      <c r="AL22" s="364"/>
      <c r="AM22" s="362" t="s">
        <v>188</v>
      </c>
      <c r="AN22" s="363"/>
      <c r="AO22" s="364" t="s">
        <v>188</v>
      </c>
      <c r="AQ22" s="365"/>
      <c r="AR22" s="192" t="s">
        <v>210</v>
      </c>
    </row>
    <row r="23" spans="1:44" s="191" customFormat="1" ht="17.100000000000001" customHeight="1">
      <c r="A23" s="192"/>
      <c r="B23" s="190" t="s">
        <v>211</v>
      </c>
      <c r="C23" s="192"/>
      <c r="D23" s="356"/>
      <c r="E23" s="371">
        <f t="shared" si="2"/>
        <v>10</v>
      </c>
      <c r="F23" s="357" t="s">
        <v>188</v>
      </c>
      <c r="G23" s="358"/>
      <c r="H23" s="357" t="s">
        <v>188</v>
      </c>
      <c r="I23" s="358"/>
      <c r="J23" s="359">
        <v>8</v>
      </c>
      <c r="K23" s="360"/>
      <c r="L23" s="361">
        <v>2</v>
      </c>
      <c r="M23" s="358"/>
      <c r="N23" s="360" t="s">
        <v>188</v>
      </c>
      <c r="O23" s="360"/>
      <c r="P23" s="357" t="s">
        <v>188</v>
      </c>
      <c r="Q23" s="358"/>
      <c r="R23" s="359" t="s">
        <v>188</v>
      </c>
      <c r="S23" s="360"/>
      <c r="T23" s="357" t="s">
        <v>188</v>
      </c>
      <c r="U23" s="358"/>
      <c r="V23" s="360" t="s">
        <v>188</v>
      </c>
      <c r="X23" s="371">
        <f t="shared" si="1"/>
        <v>11</v>
      </c>
      <c r="Y23" s="362" t="s">
        <v>188</v>
      </c>
      <c r="Z23" s="363"/>
      <c r="AA23" s="362" t="s">
        <v>188</v>
      </c>
      <c r="AB23" s="363"/>
      <c r="AC23" s="364">
        <v>9</v>
      </c>
      <c r="AD23" s="364"/>
      <c r="AE23" s="362">
        <v>2</v>
      </c>
      <c r="AF23" s="363"/>
      <c r="AG23" s="364" t="s">
        <v>188</v>
      </c>
      <c r="AH23" s="364"/>
      <c r="AI23" s="362" t="s">
        <v>188</v>
      </c>
      <c r="AJ23" s="363"/>
      <c r="AK23" s="364" t="s">
        <v>188</v>
      </c>
      <c r="AL23" s="364"/>
      <c r="AM23" s="362" t="s">
        <v>188</v>
      </c>
      <c r="AN23" s="363"/>
      <c r="AO23" s="364" t="s">
        <v>188</v>
      </c>
      <c r="AQ23" s="365"/>
      <c r="AR23" s="192" t="s">
        <v>212</v>
      </c>
    </row>
    <row r="24" spans="1:44" s="191" customFormat="1" ht="17.100000000000001" customHeight="1">
      <c r="A24" s="192"/>
      <c r="B24" s="190" t="s">
        <v>213</v>
      </c>
      <c r="C24" s="192"/>
      <c r="D24" s="356"/>
      <c r="E24" s="371">
        <f t="shared" si="2"/>
        <v>48</v>
      </c>
      <c r="F24" s="357" t="s">
        <v>188</v>
      </c>
      <c r="G24" s="358"/>
      <c r="H24" s="357" t="s">
        <v>188</v>
      </c>
      <c r="I24" s="358"/>
      <c r="J24" s="359">
        <v>27</v>
      </c>
      <c r="K24" s="360"/>
      <c r="L24" s="361">
        <v>21</v>
      </c>
      <c r="M24" s="358"/>
      <c r="N24" s="360" t="s">
        <v>188</v>
      </c>
      <c r="O24" s="360"/>
      <c r="P24" s="357" t="s">
        <v>188</v>
      </c>
      <c r="Q24" s="358"/>
      <c r="R24" s="359" t="s">
        <v>188</v>
      </c>
      <c r="S24" s="360"/>
      <c r="T24" s="357" t="s">
        <v>188</v>
      </c>
      <c r="U24" s="358"/>
      <c r="V24" s="360" t="s">
        <v>188</v>
      </c>
      <c r="X24" s="371">
        <f t="shared" si="1"/>
        <v>49</v>
      </c>
      <c r="Y24" s="362" t="s">
        <v>188</v>
      </c>
      <c r="Z24" s="363"/>
      <c r="AA24" s="362" t="s">
        <v>188</v>
      </c>
      <c r="AB24" s="363"/>
      <c r="AC24" s="364">
        <v>27</v>
      </c>
      <c r="AD24" s="364"/>
      <c r="AE24" s="362">
        <v>22</v>
      </c>
      <c r="AF24" s="363"/>
      <c r="AG24" s="364" t="s">
        <v>188</v>
      </c>
      <c r="AH24" s="364"/>
      <c r="AI24" s="362" t="s">
        <v>188</v>
      </c>
      <c r="AJ24" s="363"/>
      <c r="AK24" s="364" t="s">
        <v>188</v>
      </c>
      <c r="AL24" s="364"/>
      <c r="AM24" s="362" t="s">
        <v>188</v>
      </c>
      <c r="AN24" s="363"/>
      <c r="AO24" s="364" t="s">
        <v>188</v>
      </c>
      <c r="AQ24" s="365"/>
      <c r="AR24" s="192" t="s">
        <v>214</v>
      </c>
    </row>
    <row r="25" spans="1:44" s="191" customFormat="1" ht="17.100000000000001" customHeight="1">
      <c r="A25" s="192"/>
      <c r="B25" s="190" t="s">
        <v>215</v>
      </c>
      <c r="C25" s="192"/>
      <c r="D25" s="356"/>
      <c r="E25" s="371">
        <f>SUM(F25:V25)</f>
        <v>12</v>
      </c>
      <c r="F25" s="357" t="s">
        <v>188</v>
      </c>
      <c r="G25" s="358"/>
      <c r="H25" s="357" t="s">
        <v>188</v>
      </c>
      <c r="I25" s="358"/>
      <c r="J25" s="359">
        <v>6</v>
      </c>
      <c r="K25" s="360"/>
      <c r="L25" s="361">
        <v>6</v>
      </c>
      <c r="M25" s="358"/>
      <c r="N25" s="360" t="s">
        <v>188</v>
      </c>
      <c r="O25" s="360"/>
      <c r="P25" s="357" t="s">
        <v>188</v>
      </c>
      <c r="Q25" s="358"/>
      <c r="R25" s="359" t="s">
        <v>188</v>
      </c>
      <c r="S25" s="360"/>
      <c r="T25" s="357" t="s">
        <v>188</v>
      </c>
      <c r="U25" s="358"/>
      <c r="V25" s="360" t="s">
        <v>188</v>
      </c>
      <c r="X25" s="371">
        <f t="shared" si="1"/>
        <v>12</v>
      </c>
      <c r="Y25" s="362" t="s">
        <v>188</v>
      </c>
      <c r="Z25" s="363"/>
      <c r="AA25" s="362" t="s">
        <v>188</v>
      </c>
      <c r="AB25" s="363"/>
      <c r="AC25" s="364">
        <v>6</v>
      </c>
      <c r="AD25" s="364"/>
      <c r="AE25" s="362">
        <v>6</v>
      </c>
      <c r="AF25" s="363"/>
      <c r="AG25" s="364" t="s">
        <v>188</v>
      </c>
      <c r="AH25" s="364"/>
      <c r="AI25" s="362" t="s">
        <v>188</v>
      </c>
      <c r="AJ25" s="363"/>
      <c r="AK25" s="364" t="s">
        <v>188</v>
      </c>
      <c r="AL25" s="364"/>
      <c r="AM25" s="362" t="s">
        <v>188</v>
      </c>
      <c r="AN25" s="363"/>
      <c r="AO25" s="364" t="s">
        <v>188</v>
      </c>
      <c r="AQ25" s="365"/>
      <c r="AR25" s="191" t="s">
        <v>216</v>
      </c>
    </row>
    <row r="26" spans="1:44" s="191" customFormat="1" ht="17.100000000000001" customHeight="1">
      <c r="A26" s="192"/>
      <c r="B26" s="190" t="s">
        <v>217</v>
      </c>
      <c r="C26" s="192"/>
      <c r="D26" s="356"/>
      <c r="E26" s="371">
        <f>SUM(F26:V26)</f>
        <v>38</v>
      </c>
      <c r="F26" s="357" t="s">
        <v>188</v>
      </c>
      <c r="G26" s="358"/>
      <c r="H26" s="357" t="s">
        <v>188</v>
      </c>
      <c r="I26" s="358"/>
      <c r="J26" s="359">
        <v>5</v>
      </c>
      <c r="K26" s="360"/>
      <c r="L26" s="361">
        <v>33</v>
      </c>
      <c r="M26" s="358"/>
      <c r="N26" s="360" t="s">
        <v>188</v>
      </c>
      <c r="O26" s="360"/>
      <c r="P26" s="357" t="s">
        <v>188</v>
      </c>
      <c r="Q26" s="358"/>
      <c r="R26" s="359" t="s">
        <v>188</v>
      </c>
      <c r="S26" s="360"/>
      <c r="T26" s="357" t="s">
        <v>188</v>
      </c>
      <c r="U26" s="358"/>
      <c r="V26" s="360" t="s">
        <v>188</v>
      </c>
      <c r="X26" s="371">
        <f t="shared" si="1"/>
        <v>44</v>
      </c>
      <c r="Y26" s="362" t="s">
        <v>188</v>
      </c>
      <c r="Z26" s="363"/>
      <c r="AA26" s="362" t="s">
        <v>188</v>
      </c>
      <c r="AB26" s="363"/>
      <c r="AC26" s="364">
        <v>5</v>
      </c>
      <c r="AD26" s="364"/>
      <c r="AE26" s="362">
        <v>39</v>
      </c>
      <c r="AF26" s="363"/>
      <c r="AG26" s="364" t="s">
        <v>188</v>
      </c>
      <c r="AH26" s="364"/>
      <c r="AI26" s="362" t="s">
        <v>188</v>
      </c>
      <c r="AJ26" s="363"/>
      <c r="AK26" s="364" t="s">
        <v>188</v>
      </c>
      <c r="AL26" s="364"/>
      <c r="AM26" s="362" t="s">
        <v>188</v>
      </c>
      <c r="AN26" s="363"/>
      <c r="AO26" s="364" t="s">
        <v>188</v>
      </c>
      <c r="AQ26" s="365"/>
      <c r="AR26" s="192" t="s">
        <v>218</v>
      </c>
    </row>
    <row r="27" spans="1:44" s="191" customFormat="1" ht="17.100000000000001" customHeight="1">
      <c r="A27" s="192"/>
      <c r="B27" s="190" t="s">
        <v>219</v>
      </c>
      <c r="C27" s="192"/>
      <c r="D27" s="356"/>
      <c r="E27" s="371">
        <f>SUM(F27:V27)</f>
        <v>7</v>
      </c>
      <c r="F27" s="357" t="s">
        <v>188</v>
      </c>
      <c r="G27" s="358"/>
      <c r="H27" s="357" t="s">
        <v>188</v>
      </c>
      <c r="I27" s="358"/>
      <c r="J27" s="359">
        <v>6</v>
      </c>
      <c r="K27" s="360"/>
      <c r="L27" s="361">
        <v>1</v>
      </c>
      <c r="M27" s="358"/>
      <c r="N27" s="360" t="s">
        <v>188</v>
      </c>
      <c r="O27" s="360"/>
      <c r="P27" s="357" t="s">
        <v>188</v>
      </c>
      <c r="Q27" s="358"/>
      <c r="R27" s="359" t="s">
        <v>188</v>
      </c>
      <c r="S27" s="360"/>
      <c r="T27" s="357" t="s">
        <v>188</v>
      </c>
      <c r="U27" s="358"/>
      <c r="V27" s="360" t="s">
        <v>188</v>
      </c>
      <c r="X27" s="371">
        <f t="shared" si="1"/>
        <v>7</v>
      </c>
      <c r="Y27" s="362" t="s">
        <v>188</v>
      </c>
      <c r="Z27" s="363"/>
      <c r="AA27" s="362" t="s">
        <v>188</v>
      </c>
      <c r="AB27" s="363"/>
      <c r="AC27" s="364">
        <v>6</v>
      </c>
      <c r="AD27" s="364"/>
      <c r="AE27" s="362">
        <v>1</v>
      </c>
      <c r="AF27" s="363"/>
      <c r="AG27" s="364" t="s">
        <v>188</v>
      </c>
      <c r="AH27" s="364"/>
      <c r="AI27" s="362" t="s">
        <v>188</v>
      </c>
      <c r="AJ27" s="363"/>
      <c r="AK27" s="364" t="s">
        <v>188</v>
      </c>
      <c r="AL27" s="364"/>
      <c r="AM27" s="362" t="s">
        <v>188</v>
      </c>
      <c r="AN27" s="363"/>
      <c r="AO27" s="364" t="s">
        <v>188</v>
      </c>
      <c r="AQ27" s="365"/>
      <c r="AR27" s="191" t="s">
        <v>220</v>
      </c>
    </row>
    <row r="28" spans="1:44" s="191" customFormat="1" ht="17.100000000000001" customHeight="1">
      <c r="A28" s="192"/>
      <c r="B28" s="190" t="s">
        <v>221</v>
      </c>
      <c r="C28" s="192"/>
      <c r="D28" s="356"/>
      <c r="E28" s="371">
        <f>SUM(F28:V28)</f>
        <v>12</v>
      </c>
      <c r="F28" s="357" t="s">
        <v>188</v>
      </c>
      <c r="G28" s="358"/>
      <c r="H28" s="357" t="s">
        <v>188</v>
      </c>
      <c r="I28" s="358"/>
      <c r="J28" s="359">
        <v>8</v>
      </c>
      <c r="K28" s="360"/>
      <c r="L28" s="361">
        <v>3</v>
      </c>
      <c r="M28" s="358"/>
      <c r="N28" s="360" t="s">
        <v>188</v>
      </c>
      <c r="O28" s="360"/>
      <c r="P28" s="357" t="s">
        <v>188</v>
      </c>
      <c r="Q28" s="358"/>
      <c r="R28" s="359">
        <v>1</v>
      </c>
      <c r="S28" s="360"/>
      <c r="T28" s="357" t="s">
        <v>188</v>
      </c>
      <c r="U28" s="358"/>
      <c r="V28" s="360" t="s">
        <v>188</v>
      </c>
      <c r="X28" s="371">
        <f t="shared" si="1"/>
        <v>12</v>
      </c>
      <c r="Y28" s="362" t="s">
        <v>188</v>
      </c>
      <c r="Z28" s="363"/>
      <c r="AA28" s="362" t="s">
        <v>188</v>
      </c>
      <c r="AB28" s="363"/>
      <c r="AC28" s="364">
        <v>8</v>
      </c>
      <c r="AD28" s="364"/>
      <c r="AE28" s="362">
        <v>3</v>
      </c>
      <c r="AF28" s="363"/>
      <c r="AG28" s="364" t="s">
        <v>188</v>
      </c>
      <c r="AH28" s="364"/>
      <c r="AI28" s="362" t="s">
        <v>188</v>
      </c>
      <c r="AJ28" s="363"/>
      <c r="AK28" s="364">
        <v>1</v>
      </c>
      <c r="AL28" s="364"/>
      <c r="AM28" s="362" t="s">
        <v>188</v>
      </c>
      <c r="AN28" s="363"/>
      <c r="AO28" s="364" t="s">
        <v>188</v>
      </c>
      <c r="AQ28" s="365"/>
      <c r="AR28" s="191" t="s">
        <v>222</v>
      </c>
    </row>
    <row r="29" spans="1:44" s="191" customFormat="1" ht="17.100000000000001" customHeight="1">
      <c r="A29" s="192"/>
      <c r="B29" s="190" t="s">
        <v>223</v>
      </c>
      <c r="C29" s="192"/>
      <c r="D29" s="356"/>
      <c r="E29" s="371">
        <f>SUM(F29:V29)</f>
        <v>2</v>
      </c>
      <c r="F29" s="357" t="s">
        <v>188</v>
      </c>
      <c r="G29" s="358"/>
      <c r="H29" s="357" t="s">
        <v>188</v>
      </c>
      <c r="I29" s="358"/>
      <c r="J29" s="359">
        <v>1</v>
      </c>
      <c r="K29" s="360"/>
      <c r="L29" s="361" t="s">
        <v>188</v>
      </c>
      <c r="M29" s="358"/>
      <c r="N29" s="360" t="s">
        <v>188</v>
      </c>
      <c r="O29" s="360"/>
      <c r="P29" s="357" t="s">
        <v>188</v>
      </c>
      <c r="Q29" s="358"/>
      <c r="R29" s="359" t="s">
        <v>188</v>
      </c>
      <c r="S29" s="360"/>
      <c r="T29" s="357" t="s">
        <v>188</v>
      </c>
      <c r="U29" s="358"/>
      <c r="V29" s="360">
        <v>1</v>
      </c>
      <c r="X29" s="371">
        <f t="shared" si="1"/>
        <v>2</v>
      </c>
      <c r="Y29" s="362" t="s">
        <v>188</v>
      </c>
      <c r="Z29" s="363"/>
      <c r="AA29" s="362" t="s">
        <v>188</v>
      </c>
      <c r="AB29" s="363"/>
      <c r="AC29" s="364">
        <v>1</v>
      </c>
      <c r="AD29" s="364"/>
      <c r="AE29" s="362" t="s">
        <v>188</v>
      </c>
      <c r="AF29" s="363"/>
      <c r="AG29" s="364" t="s">
        <v>188</v>
      </c>
      <c r="AH29" s="364"/>
      <c r="AI29" s="362" t="s">
        <v>188</v>
      </c>
      <c r="AJ29" s="363"/>
      <c r="AK29" s="364" t="s">
        <v>188</v>
      </c>
      <c r="AL29" s="364"/>
      <c r="AM29" s="362" t="s">
        <v>188</v>
      </c>
      <c r="AN29" s="363"/>
      <c r="AO29" s="364">
        <v>1</v>
      </c>
      <c r="AQ29" s="365"/>
      <c r="AR29" s="192" t="s">
        <v>224</v>
      </c>
    </row>
    <row r="30" spans="1:44" s="191" customFormat="1" ht="3" customHeight="1">
      <c r="A30" s="366"/>
      <c r="B30" s="366"/>
      <c r="C30" s="366"/>
      <c r="D30" s="367"/>
      <c r="E30" s="366"/>
      <c r="F30" s="368"/>
      <c r="G30" s="367"/>
      <c r="H30" s="368"/>
      <c r="I30" s="367"/>
      <c r="J30" s="366"/>
      <c r="K30" s="366"/>
      <c r="L30" s="369"/>
      <c r="M30" s="367"/>
      <c r="N30" s="366"/>
      <c r="O30" s="366"/>
      <c r="P30" s="368"/>
      <c r="Q30" s="367"/>
      <c r="R30" s="366"/>
      <c r="S30" s="366"/>
      <c r="T30" s="368"/>
      <c r="U30" s="367"/>
      <c r="V30" s="366"/>
      <c r="W30" s="366"/>
      <c r="X30" s="370"/>
      <c r="Y30" s="368"/>
      <c r="Z30" s="367"/>
      <c r="AA30" s="368"/>
      <c r="AB30" s="367"/>
      <c r="AC30" s="366"/>
      <c r="AD30" s="366"/>
      <c r="AE30" s="368"/>
      <c r="AF30" s="367"/>
      <c r="AG30" s="366"/>
      <c r="AH30" s="366"/>
      <c r="AI30" s="368"/>
      <c r="AJ30" s="367"/>
      <c r="AK30" s="366"/>
      <c r="AL30" s="366"/>
      <c r="AM30" s="368"/>
      <c r="AN30" s="367"/>
      <c r="AO30" s="366"/>
      <c r="AP30" s="366"/>
      <c r="AQ30" s="368"/>
      <c r="AR30" s="366"/>
    </row>
    <row r="31" spans="1:44" s="191" customFormat="1" ht="5.0999999999999996" customHeight="1">
      <c r="L31" s="364"/>
    </row>
    <row r="32" spans="1:44" s="191" customFormat="1" ht="18.75" customHeight="1">
      <c r="B32" s="191" t="s">
        <v>225</v>
      </c>
      <c r="L32" s="364"/>
      <c r="Y32" s="191" t="s">
        <v>226</v>
      </c>
    </row>
    <row r="33" spans="3:12" s="4" customFormat="1" ht="18" customHeight="1">
      <c r="C33" s="191"/>
      <c r="D33" s="191"/>
      <c r="E33" s="191"/>
      <c r="L33" s="188"/>
    </row>
  </sheetData>
  <mergeCells count="68">
    <mergeCell ref="A11:D11"/>
    <mergeCell ref="AQ11:AR11"/>
    <mergeCell ref="V9:W9"/>
    <mergeCell ref="Y9:Z9"/>
    <mergeCell ref="AA9:AB9"/>
    <mergeCell ref="AC9:AD9"/>
    <mergeCell ref="AE9:AF9"/>
    <mergeCell ref="AI9:AJ9"/>
    <mergeCell ref="AQ4:AR9"/>
    <mergeCell ref="AM8:AN8"/>
    <mergeCell ref="AO8:AP8"/>
    <mergeCell ref="F9:G9"/>
    <mergeCell ref="H9:I9"/>
    <mergeCell ref="J9:K9"/>
    <mergeCell ref="L9:M9"/>
    <mergeCell ref="P9:Q9"/>
    <mergeCell ref="N7:O7"/>
    <mergeCell ref="P7:Q7"/>
    <mergeCell ref="AM9:AN9"/>
    <mergeCell ref="AO9:AP9"/>
    <mergeCell ref="AK7:AL7"/>
    <mergeCell ref="AG8:AH8"/>
    <mergeCell ref="AI8:AJ8"/>
    <mergeCell ref="T9:U9"/>
    <mergeCell ref="T8:U8"/>
    <mergeCell ref="V8:W8"/>
    <mergeCell ref="Y8:Z8"/>
    <mergeCell ref="AA8:AB8"/>
    <mergeCell ref="P8:Q8"/>
    <mergeCell ref="AE7:AF7"/>
    <mergeCell ref="AG7:AH7"/>
    <mergeCell ref="AI7:AJ7"/>
    <mergeCell ref="V7:W7"/>
    <mergeCell ref="Y7:AD7"/>
    <mergeCell ref="F8:G8"/>
    <mergeCell ref="H8:I8"/>
    <mergeCell ref="J8:K8"/>
    <mergeCell ref="L8:M8"/>
    <mergeCell ref="N8:O8"/>
    <mergeCell ref="A4:D9"/>
    <mergeCell ref="E4:W4"/>
    <mergeCell ref="X4:AP4"/>
    <mergeCell ref="F5:W5"/>
    <mergeCell ref="Y5:AP5"/>
    <mergeCell ref="F6:K6"/>
    <mergeCell ref="L6:M6"/>
    <mergeCell ref="P6:Q6"/>
    <mergeCell ref="R6:S6"/>
    <mergeCell ref="AM7:AN7"/>
    <mergeCell ref="AO7:AP7"/>
    <mergeCell ref="AM6:AN6"/>
    <mergeCell ref="AO6:AP6"/>
    <mergeCell ref="F7:K7"/>
    <mergeCell ref="L7:M7"/>
    <mergeCell ref="R7:S7"/>
    <mergeCell ref="R8:S8"/>
    <mergeCell ref="R9:S9"/>
    <mergeCell ref="AK8:AL8"/>
    <mergeCell ref="AK9:AL9"/>
    <mergeCell ref="AK6:AL6"/>
    <mergeCell ref="T7:U7"/>
    <mergeCell ref="AE6:AF6"/>
    <mergeCell ref="T6:U6"/>
    <mergeCell ref="V6:W6"/>
    <mergeCell ref="Y6:AD6"/>
    <mergeCell ref="AI6:AJ6"/>
    <mergeCell ref="AC8:AD8"/>
    <mergeCell ref="AE8:AF8"/>
  </mergeCells>
  <pageMargins left="0.19685039370078741" right="0.35433070866141736" top="0.78740157480314965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U32"/>
  <sheetViews>
    <sheetView showGridLines="0" workbookViewId="0">
      <selection activeCell="J12" sqref="J12"/>
    </sheetView>
  </sheetViews>
  <sheetFormatPr defaultRowHeight="21.75"/>
  <cols>
    <col min="1" max="1" width="1.7109375" style="1" customWidth="1"/>
    <col min="2" max="2" width="6" style="1" customWidth="1"/>
    <col min="3" max="3" width="5.42578125" style="1" customWidth="1"/>
    <col min="4" max="4" width="8.7109375" style="1" customWidth="1"/>
    <col min="5" max="5" width="11.7109375" style="1" customWidth="1"/>
    <col min="6" max="6" width="1.5703125" style="1" customWidth="1"/>
    <col min="7" max="7" width="11.28515625" style="1" customWidth="1"/>
    <col min="8" max="8" width="1.5703125" style="1" customWidth="1"/>
    <col min="9" max="11" width="11.7109375" style="1" customWidth="1"/>
    <col min="12" max="12" width="1.5703125" style="1" customWidth="1"/>
    <col min="13" max="13" width="10.85546875" style="1" customWidth="1"/>
    <col min="14" max="14" width="1.5703125" style="1" customWidth="1"/>
    <col min="15" max="16" width="11.7109375" style="1" customWidth="1"/>
    <col min="17" max="17" width="0.85546875" style="1" customWidth="1"/>
    <col min="18" max="18" width="18.5703125" style="1" customWidth="1"/>
    <col min="19" max="19" width="2.28515625" style="1" customWidth="1"/>
    <col min="20" max="20" width="6.28515625" style="1" customWidth="1"/>
    <col min="21" max="16384" width="9.140625" style="1"/>
  </cols>
  <sheetData>
    <row r="1" spans="1:21" s="2" customFormat="1" ht="21.75" customHeight="1">
      <c r="B1" s="2" t="s">
        <v>0</v>
      </c>
      <c r="C1" s="3">
        <v>20.3</v>
      </c>
      <c r="D1" s="2" t="s">
        <v>227</v>
      </c>
    </row>
    <row r="2" spans="1:21" s="5" customFormat="1" ht="18.75" customHeight="1">
      <c r="B2" s="2" t="s">
        <v>51</v>
      </c>
      <c r="C2" s="3">
        <v>20.3</v>
      </c>
      <c r="D2" s="2" t="s">
        <v>228</v>
      </c>
    </row>
    <row r="3" spans="1:21" s="5" customFormat="1" ht="18.75" customHeight="1">
      <c r="C3" s="195"/>
      <c r="R3" s="20" t="s">
        <v>229</v>
      </c>
    </row>
    <row r="4" spans="1:21" ht="3" customHeight="1">
      <c r="A4" s="182"/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</row>
    <row r="5" spans="1:21" s="4" customFormat="1" ht="18.75" customHeight="1">
      <c r="A5" s="474" t="s">
        <v>157</v>
      </c>
      <c r="B5" s="474"/>
      <c r="C5" s="474"/>
      <c r="D5" s="466"/>
      <c r="E5" s="477" t="s">
        <v>230</v>
      </c>
      <c r="F5" s="478"/>
      <c r="G5" s="478"/>
      <c r="H5" s="478"/>
      <c r="I5" s="478"/>
      <c r="J5" s="478"/>
      <c r="K5" s="478"/>
      <c r="L5" s="478"/>
      <c r="M5" s="478"/>
      <c r="N5" s="478"/>
      <c r="O5" s="478"/>
      <c r="P5" s="478"/>
      <c r="Q5" s="454"/>
      <c r="R5" s="455"/>
      <c r="S5" s="197"/>
    </row>
    <row r="6" spans="1:21" s="4" customFormat="1" ht="18.75" customHeight="1">
      <c r="A6" s="475"/>
      <c r="B6" s="475"/>
      <c r="C6" s="475"/>
      <c r="D6" s="468"/>
      <c r="E6" s="479" t="s">
        <v>107</v>
      </c>
      <c r="F6" s="480"/>
      <c r="G6" s="480"/>
      <c r="H6" s="480"/>
      <c r="I6" s="480"/>
      <c r="J6" s="480"/>
      <c r="K6" s="479" t="s">
        <v>112</v>
      </c>
      <c r="L6" s="480"/>
      <c r="M6" s="480"/>
      <c r="N6" s="480"/>
      <c r="O6" s="480"/>
      <c r="P6" s="480"/>
      <c r="Q6" s="456"/>
      <c r="R6" s="457"/>
      <c r="S6" s="197"/>
    </row>
    <row r="7" spans="1:21" s="4" customFormat="1" ht="18.75" customHeight="1">
      <c r="A7" s="475"/>
      <c r="B7" s="475"/>
      <c r="C7" s="475"/>
      <c r="D7" s="468"/>
      <c r="E7" s="465"/>
      <c r="F7" s="466"/>
      <c r="G7" s="452"/>
      <c r="H7" s="464"/>
      <c r="I7" s="311" t="s">
        <v>231</v>
      </c>
      <c r="J7" s="311"/>
      <c r="K7" s="465"/>
      <c r="L7" s="466"/>
      <c r="M7" s="452"/>
      <c r="N7" s="464"/>
      <c r="O7" s="311" t="s">
        <v>231</v>
      </c>
      <c r="P7" s="311"/>
      <c r="Q7" s="458" t="s">
        <v>158</v>
      </c>
      <c r="R7" s="459"/>
      <c r="S7" s="199"/>
    </row>
    <row r="8" spans="1:21" s="4" customFormat="1" ht="18.75" customHeight="1">
      <c r="A8" s="475"/>
      <c r="B8" s="475"/>
      <c r="C8" s="475"/>
      <c r="D8" s="468"/>
      <c r="E8" s="467" t="s">
        <v>1</v>
      </c>
      <c r="F8" s="468"/>
      <c r="G8" s="460" t="s">
        <v>160</v>
      </c>
      <c r="H8" s="469"/>
      <c r="I8" s="313" t="s">
        <v>173</v>
      </c>
      <c r="J8" s="313" t="s">
        <v>232</v>
      </c>
      <c r="K8" s="467" t="s">
        <v>1</v>
      </c>
      <c r="L8" s="468"/>
      <c r="M8" s="460" t="s">
        <v>160</v>
      </c>
      <c r="N8" s="469"/>
      <c r="O8" s="313" t="s">
        <v>173</v>
      </c>
      <c r="P8" s="313" t="s">
        <v>232</v>
      </c>
      <c r="Q8" s="460"/>
      <c r="R8" s="461"/>
      <c r="S8" s="197"/>
    </row>
    <row r="9" spans="1:21" s="4" customFormat="1" ht="18.75" customHeight="1">
      <c r="A9" s="476"/>
      <c r="B9" s="476"/>
      <c r="C9" s="476"/>
      <c r="D9" s="471"/>
      <c r="E9" s="470" t="s">
        <v>2</v>
      </c>
      <c r="F9" s="471"/>
      <c r="G9" s="462" t="s">
        <v>164</v>
      </c>
      <c r="H9" s="472"/>
      <c r="I9" s="319" t="s">
        <v>233</v>
      </c>
      <c r="J9" s="319" t="s">
        <v>234</v>
      </c>
      <c r="K9" s="470" t="s">
        <v>2</v>
      </c>
      <c r="L9" s="471"/>
      <c r="M9" s="462" t="s">
        <v>164</v>
      </c>
      <c r="N9" s="472"/>
      <c r="O9" s="319" t="s">
        <v>233</v>
      </c>
      <c r="P9" s="319" t="s">
        <v>234</v>
      </c>
      <c r="Q9" s="462"/>
      <c r="R9" s="463"/>
      <c r="S9" s="197"/>
      <c r="U9" s="15"/>
    </row>
    <row r="10" spans="1:21" s="15" customFormat="1" ht="3" customHeight="1">
      <c r="A10" s="184"/>
      <c r="B10" s="184"/>
      <c r="C10" s="184"/>
      <c r="D10" s="185"/>
      <c r="E10" s="184"/>
      <c r="F10" s="184"/>
      <c r="G10" s="178"/>
      <c r="H10" s="179"/>
      <c r="I10" s="186"/>
      <c r="J10" s="178"/>
      <c r="K10" s="315"/>
      <c r="L10" s="316"/>
      <c r="M10" s="178"/>
      <c r="N10" s="179"/>
      <c r="O10" s="186"/>
      <c r="P10" s="178"/>
      <c r="Q10" s="452"/>
      <c r="R10" s="453"/>
    </row>
    <row r="11" spans="1:21" s="4" customFormat="1" ht="24" customHeight="1">
      <c r="A11" s="451" t="s">
        <v>187</v>
      </c>
      <c r="B11" s="451"/>
      <c r="C11" s="451"/>
      <c r="D11" s="473"/>
      <c r="E11" s="262">
        <f>SUM(E12:E29)</f>
        <v>135.24199999999999</v>
      </c>
      <c r="F11" s="224"/>
      <c r="G11" s="263">
        <f>SUM(G12:G29)</f>
        <v>135.24199999999999</v>
      </c>
      <c r="H11" s="14"/>
      <c r="I11" s="317" t="s">
        <v>188</v>
      </c>
      <c r="J11" s="317" t="s">
        <v>188</v>
      </c>
      <c r="K11" s="270">
        <v>136.33199999999999</v>
      </c>
      <c r="L11" s="376"/>
      <c r="M11" s="270">
        <v>136.33199999999999</v>
      </c>
      <c r="N11" s="203"/>
      <c r="O11" s="259" t="s">
        <v>188</v>
      </c>
      <c r="P11" s="374" t="s">
        <v>188</v>
      </c>
      <c r="Q11" s="451" t="s">
        <v>2</v>
      </c>
      <c r="R11" s="451"/>
    </row>
    <row r="12" spans="1:21" s="4" customFormat="1" ht="18" customHeight="1">
      <c r="A12" s="202"/>
      <c r="B12" s="205" t="s">
        <v>189</v>
      </c>
      <c r="C12" s="15"/>
      <c r="D12" s="206"/>
      <c r="E12" s="264">
        <f t="shared" ref="E12:E29" si="0">SUM(G12)</f>
        <v>4.0410000000000004</v>
      </c>
      <c r="F12" s="265"/>
      <c r="G12" s="264">
        <v>4.0410000000000004</v>
      </c>
      <c r="H12" s="14"/>
      <c r="I12" s="317" t="s">
        <v>188</v>
      </c>
      <c r="J12" s="317" t="s">
        <v>188</v>
      </c>
      <c r="K12" s="271">
        <v>4.1909999999999998</v>
      </c>
      <c r="L12" s="272"/>
      <c r="M12" s="273">
        <v>4.1909999999999998</v>
      </c>
      <c r="N12" s="203"/>
      <c r="O12" s="259" t="s">
        <v>188</v>
      </c>
      <c r="P12" s="374" t="s">
        <v>188</v>
      </c>
      <c r="Q12" s="15"/>
      <c r="R12" s="207" t="s">
        <v>190</v>
      </c>
    </row>
    <row r="13" spans="1:21" s="4" customFormat="1" ht="18" customHeight="1">
      <c r="A13" s="202"/>
      <c r="B13" s="8" t="s">
        <v>191</v>
      </c>
      <c r="C13" s="15"/>
      <c r="D13" s="206"/>
      <c r="E13" s="264">
        <f t="shared" si="0"/>
        <v>6.843</v>
      </c>
      <c r="F13" s="265"/>
      <c r="G13" s="264">
        <v>6.843</v>
      </c>
      <c r="H13" s="14"/>
      <c r="I13" s="317" t="s">
        <v>188</v>
      </c>
      <c r="J13" s="317" t="s">
        <v>188</v>
      </c>
      <c r="K13" s="271">
        <v>6.843</v>
      </c>
      <c r="L13" s="272"/>
      <c r="M13" s="273">
        <v>6.843</v>
      </c>
      <c r="N13" s="203"/>
      <c r="O13" s="259" t="s">
        <v>188</v>
      </c>
      <c r="P13" s="374" t="s">
        <v>188</v>
      </c>
      <c r="Q13" s="15"/>
      <c r="R13" s="4" t="s">
        <v>192</v>
      </c>
    </row>
    <row r="14" spans="1:21" s="4" customFormat="1" ht="18" customHeight="1">
      <c r="A14" s="15"/>
      <c r="B14" s="8" t="s">
        <v>193</v>
      </c>
      <c r="C14" s="15"/>
      <c r="D14" s="14"/>
      <c r="E14" s="264">
        <f t="shared" si="0"/>
        <v>11.824999999999999</v>
      </c>
      <c r="F14" s="265"/>
      <c r="G14" s="264">
        <v>11.824999999999999</v>
      </c>
      <c r="H14" s="14"/>
      <c r="I14" s="317" t="s">
        <v>188</v>
      </c>
      <c r="J14" s="317" t="s">
        <v>188</v>
      </c>
      <c r="K14" s="271">
        <v>12.212</v>
      </c>
      <c r="L14" s="272"/>
      <c r="M14" s="273">
        <v>12.212</v>
      </c>
      <c r="N14" s="203"/>
      <c r="O14" s="259" t="s">
        <v>188</v>
      </c>
      <c r="P14" s="374" t="s">
        <v>188</v>
      </c>
      <c r="Q14" s="15"/>
      <c r="R14" s="4" t="s">
        <v>194</v>
      </c>
    </row>
    <row r="15" spans="1:21" s="4" customFormat="1" ht="18" customHeight="1">
      <c r="A15" s="15"/>
      <c r="B15" s="8" t="s">
        <v>195</v>
      </c>
      <c r="C15" s="15"/>
      <c r="D15" s="14"/>
      <c r="E15" s="264">
        <f t="shared" si="0"/>
        <v>12.288</v>
      </c>
      <c r="F15" s="265"/>
      <c r="G15" s="264">
        <v>12.288</v>
      </c>
      <c r="H15" s="14"/>
      <c r="I15" s="317" t="s">
        <v>188</v>
      </c>
      <c r="J15" s="317" t="s">
        <v>188</v>
      </c>
      <c r="K15" s="271">
        <v>12.288</v>
      </c>
      <c r="L15" s="272"/>
      <c r="M15" s="273">
        <v>12.288</v>
      </c>
      <c r="N15" s="203"/>
      <c r="O15" s="259" t="s">
        <v>188</v>
      </c>
      <c r="P15" s="374" t="s">
        <v>188</v>
      </c>
      <c r="Q15" s="15"/>
      <c r="R15" s="4" t="s">
        <v>196</v>
      </c>
    </row>
    <row r="16" spans="1:21" s="4" customFormat="1" ht="18" customHeight="1">
      <c r="A16" s="15"/>
      <c r="B16" s="8" t="s">
        <v>197</v>
      </c>
      <c r="C16" s="15"/>
      <c r="D16" s="14"/>
      <c r="E16" s="264">
        <f t="shared" si="0"/>
        <v>10.358000000000001</v>
      </c>
      <c r="F16" s="265"/>
      <c r="G16" s="264">
        <v>10.358000000000001</v>
      </c>
      <c r="H16" s="14"/>
      <c r="I16" s="317" t="s">
        <v>188</v>
      </c>
      <c r="J16" s="317" t="s">
        <v>188</v>
      </c>
      <c r="K16" s="271">
        <v>10.358000000000001</v>
      </c>
      <c r="L16" s="272"/>
      <c r="M16" s="273">
        <v>10.358000000000001</v>
      </c>
      <c r="N16" s="203"/>
      <c r="O16" s="259" t="s">
        <v>188</v>
      </c>
      <c r="P16" s="374" t="s">
        <v>188</v>
      </c>
      <c r="Q16" s="15"/>
      <c r="R16" s="4" t="s">
        <v>198</v>
      </c>
    </row>
    <row r="17" spans="1:18" s="4" customFormat="1" ht="18" customHeight="1">
      <c r="A17" s="15"/>
      <c r="B17" s="8" t="s">
        <v>199</v>
      </c>
      <c r="C17" s="15"/>
      <c r="D17" s="14"/>
      <c r="E17" s="264">
        <f t="shared" si="0"/>
        <v>2.1749999999999998</v>
      </c>
      <c r="F17" s="265"/>
      <c r="G17" s="264">
        <v>2.1749999999999998</v>
      </c>
      <c r="H17" s="14"/>
      <c r="I17" s="317" t="s">
        <v>188</v>
      </c>
      <c r="J17" s="317" t="s">
        <v>188</v>
      </c>
      <c r="K17" s="271">
        <v>2.1749999999999998</v>
      </c>
      <c r="L17" s="272"/>
      <c r="M17" s="273">
        <v>2.1749999999999998</v>
      </c>
      <c r="N17" s="203"/>
      <c r="O17" s="259" t="s">
        <v>188</v>
      </c>
      <c r="P17" s="374" t="s">
        <v>188</v>
      </c>
      <c r="Q17" s="15"/>
      <c r="R17" s="4" t="s">
        <v>200</v>
      </c>
    </row>
    <row r="18" spans="1:18" s="4" customFormat="1" ht="18" customHeight="1">
      <c r="A18" s="15"/>
      <c r="B18" s="8" t="s">
        <v>201</v>
      </c>
      <c r="C18" s="15"/>
      <c r="D18" s="14"/>
      <c r="E18" s="264">
        <f t="shared" si="0"/>
        <v>1.603</v>
      </c>
      <c r="F18" s="265"/>
      <c r="G18" s="264">
        <v>1.603</v>
      </c>
      <c r="H18" s="14"/>
      <c r="I18" s="317" t="s">
        <v>188</v>
      </c>
      <c r="J18" s="317" t="s">
        <v>188</v>
      </c>
      <c r="K18" s="271">
        <v>1.603</v>
      </c>
      <c r="L18" s="272"/>
      <c r="M18" s="273">
        <v>1.603</v>
      </c>
      <c r="N18" s="203"/>
      <c r="O18" s="259" t="s">
        <v>188</v>
      </c>
      <c r="P18" s="374" t="s">
        <v>188</v>
      </c>
      <c r="Q18" s="15"/>
      <c r="R18" s="4" t="s">
        <v>202</v>
      </c>
    </row>
    <row r="19" spans="1:18" s="4" customFormat="1" ht="18" customHeight="1">
      <c r="A19" s="15"/>
      <c r="B19" s="8" t="s">
        <v>203</v>
      </c>
      <c r="C19" s="15"/>
      <c r="D19" s="14"/>
      <c r="E19" s="264">
        <f t="shared" si="0"/>
        <v>3.9569999999999999</v>
      </c>
      <c r="F19" s="265"/>
      <c r="G19" s="264">
        <v>3.9569999999999999</v>
      </c>
      <c r="H19" s="14"/>
      <c r="I19" s="317" t="s">
        <v>188</v>
      </c>
      <c r="J19" s="317" t="s">
        <v>188</v>
      </c>
      <c r="K19" s="271">
        <v>3.9569999999999999</v>
      </c>
      <c r="L19" s="272"/>
      <c r="M19" s="273">
        <v>3.9569999999999999</v>
      </c>
      <c r="N19" s="203"/>
      <c r="O19" s="259" t="s">
        <v>188</v>
      </c>
      <c r="P19" s="374" t="s">
        <v>188</v>
      </c>
      <c r="Q19" s="15"/>
      <c r="R19" s="4" t="s">
        <v>204</v>
      </c>
    </row>
    <row r="20" spans="1:18" s="4" customFormat="1" ht="18" customHeight="1">
      <c r="A20" s="15"/>
      <c r="B20" s="8" t="s">
        <v>205</v>
      </c>
      <c r="C20" s="15"/>
      <c r="D20" s="14"/>
      <c r="E20" s="264">
        <f t="shared" si="0"/>
        <v>0.157</v>
      </c>
      <c r="F20" s="265"/>
      <c r="G20" s="264">
        <v>0.157</v>
      </c>
      <c r="H20" s="14"/>
      <c r="I20" s="317" t="s">
        <v>188</v>
      </c>
      <c r="J20" s="317" t="s">
        <v>188</v>
      </c>
      <c r="K20" s="271">
        <v>0.157</v>
      </c>
      <c r="L20" s="272"/>
      <c r="M20" s="273">
        <v>0.157</v>
      </c>
      <c r="N20" s="203"/>
      <c r="O20" s="259" t="s">
        <v>188</v>
      </c>
      <c r="P20" s="374" t="s">
        <v>188</v>
      </c>
      <c r="Q20" s="15"/>
      <c r="R20" s="4" t="s">
        <v>206</v>
      </c>
    </row>
    <row r="21" spans="1:18" s="4" customFormat="1" ht="18" customHeight="1">
      <c r="A21" s="15"/>
      <c r="B21" s="8" t="s">
        <v>207</v>
      </c>
      <c r="C21" s="15"/>
      <c r="D21" s="14"/>
      <c r="E21" s="264">
        <f t="shared" si="0"/>
        <v>58.89</v>
      </c>
      <c r="F21" s="265"/>
      <c r="G21" s="264">
        <v>58.89</v>
      </c>
      <c r="H21" s="14"/>
      <c r="I21" s="317" t="s">
        <v>188</v>
      </c>
      <c r="J21" s="317" t="s">
        <v>188</v>
      </c>
      <c r="K21" s="271">
        <v>58.89</v>
      </c>
      <c r="L21" s="272"/>
      <c r="M21" s="273">
        <v>58.89</v>
      </c>
      <c r="N21" s="203"/>
      <c r="O21" s="259" t="s">
        <v>188</v>
      </c>
      <c r="P21" s="374" t="s">
        <v>188</v>
      </c>
      <c r="Q21" s="15"/>
      <c r="R21" s="4" t="s">
        <v>208</v>
      </c>
    </row>
    <row r="22" spans="1:18" s="4" customFormat="1" ht="18" customHeight="1">
      <c r="A22" s="15"/>
      <c r="B22" s="8" t="s">
        <v>209</v>
      </c>
      <c r="C22" s="15"/>
      <c r="D22" s="14"/>
      <c r="E22" s="264">
        <f t="shared" si="0"/>
        <v>7.0949999999999998</v>
      </c>
      <c r="F22" s="265"/>
      <c r="G22" s="264">
        <v>7.0949999999999998</v>
      </c>
      <c r="H22" s="14"/>
      <c r="I22" s="317" t="s">
        <v>188</v>
      </c>
      <c r="J22" s="317" t="s">
        <v>188</v>
      </c>
      <c r="K22" s="271">
        <v>7.0949999999999998</v>
      </c>
      <c r="L22" s="272"/>
      <c r="M22" s="273">
        <v>7.0949999999999998</v>
      </c>
      <c r="N22" s="203"/>
      <c r="O22" s="259" t="s">
        <v>188</v>
      </c>
      <c r="P22" s="374" t="s">
        <v>188</v>
      </c>
      <c r="Q22" s="15"/>
      <c r="R22" s="15" t="s">
        <v>210</v>
      </c>
    </row>
    <row r="23" spans="1:18" s="4" customFormat="1" ht="18" customHeight="1">
      <c r="A23" s="15"/>
      <c r="B23" s="8" t="s">
        <v>211</v>
      </c>
      <c r="C23" s="15"/>
      <c r="D23" s="14"/>
      <c r="E23" s="264">
        <f t="shared" si="0"/>
        <v>6.1</v>
      </c>
      <c r="F23" s="265"/>
      <c r="G23" s="264">
        <v>6.1</v>
      </c>
      <c r="H23" s="14"/>
      <c r="I23" s="317" t="s">
        <v>188</v>
      </c>
      <c r="J23" s="317" t="s">
        <v>188</v>
      </c>
      <c r="K23" s="271">
        <v>6.6529999999999996</v>
      </c>
      <c r="L23" s="272"/>
      <c r="M23" s="273">
        <v>6.6529999999999996</v>
      </c>
      <c r="N23" s="203"/>
      <c r="O23" s="259" t="s">
        <v>188</v>
      </c>
      <c r="P23" s="374" t="s">
        <v>188</v>
      </c>
      <c r="Q23" s="15"/>
      <c r="R23" s="15" t="s">
        <v>212</v>
      </c>
    </row>
    <row r="24" spans="1:18" s="4" customFormat="1" ht="18" customHeight="1">
      <c r="A24" s="15"/>
      <c r="B24" s="8" t="s">
        <v>213</v>
      </c>
      <c r="C24" s="15"/>
      <c r="D24" s="14"/>
      <c r="E24" s="264">
        <f t="shared" si="0"/>
        <v>1.496</v>
      </c>
      <c r="F24" s="264"/>
      <c r="G24" s="266">
        <v>1.496</v>
      </c>
      <c r="H24" s="14"/>
      <c r="I24" s="317" t="s">
        <v>188</v>
      </c>
      <c r="J24" s="317" t="s">
        <v>188</v>
      </c>
      <c r="K24" s="271">
        <v>1.496</v>
      </c>
      <c r="L24" s="272"/>
      <c r="M24" s="273">
        <v>1.496</v>
      </c>
      <c r="N24" s="203"/>
      <c r="O24" s="259" t="s">
        <v>188</v>
      </c>
      <c r="P24" s="374" t="s">
        <v>188</v>
      </c>
      <c r="Q24" s="15"/>
      <c r="R24" s="15" t="s">
        <v>214</v>
      </c>
    </row>
    <row r="25" spans="1:18" s="4" customFormat="1" ht="18" customHeight="1">
      <c r="A25" s="15"/>
      <c r="B25" s="8" t="s">
        <v>215</v>
      </c>
      <c r="C25" s="15"/>
      <c r="D25" s="14"/>
      <c r="E25" s="264">
        <f t="shared" si="0"/>
        <v>1.4379999999999999</v>
      </c>
      <c r="F25" s="265"/>
      <c r="G25" s="264">
        <v>1.4379999999999999</v>
      </c>
      <c r="H25" s="14"/>
      <c r="I25" s="317" t="s">
        <v>188</v>
      </c>
      <c r="J25" s="317" t="s">
        <v>188</v>
      </c>
      <c r="K25" s="271">
        <v>1.4379999999999999</v>
      </c>
      <c r="L25" s="272"/>
      <c r="M25" s="273">
        <v>1.4379999999999999</v>
      </c>
      <c r="N25" s="203"/>
      <c r="O25" s="259" t="s">
        <v>188</v>
      </c>
      <c r="P25" s="374" t="s">
        <v>188</v>
      </c>
      <c r="Q25" s="15"/>
      <c r="R25" s="4" t="s">
        <v>216</v>
      </c>
    </row>
    <row r="26" spans="1:18" s="4" customFormat="1" ht="18" customHeight="1">
      <c r="A26" s="15"/>
      <c r="B26" s="8" t="s">
        <v>217</v>
      </c>
      <c r="C26" s="15"/>
      <c r="D26" s="14"/>
      <c r="E26" s="264">
        <f t="shared" si="0"/>
        <v>0.30499999999999999</v>
      </c>
      <c r="F26" s="265"/>
      <c r="G26" s="264">
        <v>0.30499999999999999</v>
      </c>
      <c r="H26" s="14"/>
      <c r="I26" s="317" t="s">
        <v>188</v>
      </c>
      <c r="J26" s="317" t="s">
        <v>188</v>
      </c>
      <c r="K26" s="271">
        <v>0.30499999999999999</v>
      </c>
      <c r="L26" s="272"/>
      <c r="M26" s="273">
        <v>0.30499999999999999</v>
      </c>
      <c r="N26" s="203"/>
      <c r="O26" s="259" t="s">
        <v>188</v>
      </c>
      <c r="P26" s="374" t="s">
        <v>188</v>
      </c>
      <c r="Q26" s="15"/>
      <c r="R26" s="15" t="s">
        <v>218</v>
      </c>
    </row>
    <row r="27" spans="1:18" s="4" customFormat="1" ht="18" customHeight="1">
      <c r="A27" s="15"/>
      <c r="B27" s="8" t="s">
        <v>219</v>
      </c>
      <c r="C27" s="15"/>
      <c r="D27" s="14"/>
      <c r="E27" s="264">
        <f t="shared" si="0"/>
        <v>3.08</v>
      </c>
      <c r="F27" s="265"/>
      <c r="G27" s="264">
        <v>3.08</v>
      </c>
      <c r="H27" s="14"/>
      <c r="I27" s="317" t="s">
        <v>188</v>
      </c>
      <c r="J27" s="317" t="s">
        <v>188</v>
      </c>
      <c r="K27" s="271">
        <v>3.08</v>
      </c>
      <c r="L27" s="272"/>
      <c r="M27" s="273">
        <v>3.08</v>
      </c>
      <c r="N27" s="203"/>
      <c r="O27" s="259" t="s">
        <v>188</v>
      </c>
      <c r="P27" s="374" t="s">
        <v>188</v>
      </c>
      <c r="Q27" s="15"/>
      <c r="R27" s="4" t="s">
        <v>220</v>
      </c>
    </row>
    <row r="28" spans="1:18" s="4" customFormat="1" ht="18" customHeight="1">
      <c r="A28" s="15"/>
      <c r="B28" s="8" t="s">
        <v>221</v>
      </c>
      <c r="C28" s="15"/>
      <c r="D28" s="14"/>
      <c r="E28" s="264">
        <v>3.0630000000000002</v>
      </c>
      <c r="F28" s="265"/>
      <c r="G28" s="264">
        <v>3.0630000000000002</v>
      </c>
      <c r="H28" s="14"/>
      <c r="I28" s="317" t="s">
        <v>188</v>
      </c>
      <c r="J28" s="317" t="s">
        <v>188</v>
      </c>
      <c r="K28" s="271">
        <v>3.0630000000000002</v>
      </c>
      <c r="L28" s="272"/>
      <c r="M28" s="273">
        <v>3.0630000000000002</v>
      </c>
      <c r="N28" s="203"/>
      <c r="O28" s="260" t="s">
        <v>188</v>
      </c>
      <c r="P28" s="374" t="s">
        <v>188</v>
      </c>
      <c r="Q28" s="15"/>
      <c r="R28" s="15" t="s">
        <v>222</v>
      </c>
    </row>
    <row r="29" spans="1:18" s="4" customFormat="1" ht="18" customHeight="1">
      <c r="A29" s="193"/>
      <c r="B29" s="208" t="s">
        <v>223</v>
      </c>
      <c r="C29" s="17"/>
      <c r="D29" s="16"/>
      <c r="E29" s="267">
        <f t="shared" si="0"/>
        <v>0.52800000000000002</v>
      </c>
      <c r="F29" s="268"/>
      <c r="G29" s="269">
        <v>0.52800000000000002</v>
      </c>
      <c r="H29" s="16"/>
      <c r="I29" s="320" t="s">
        <v>188</v>
      </c>
      <c r="J29" s="320" t="s">
        <v>188</v>
      </c>
      <c r="K29" s="274">
        <v>0.52800000000000002</v>
      </c>
      <c r="L29" s="275"/>
      <c r="M29" s="276">
        <v>0.52800000000000002</v>
      </c>
      <c r="N29" s="209"/>
      <c r="O29" s="261" t="s">
        <v>188</v>
      </c>
      <c r="P29" s="375" t="s">
        <v>188</v>
      </c>
      <c r="Q29" s="193"/>
      <c r="R29" s="193" t="s">
        <v>224</v>
      </c>
    </row>
    <row r="30" spans="1:18" s="4" customFormat="1" ht="5.0999999999999996" customHeight="1">
      <c r="A30" s="15"/>
      <c r="B30" s="8"/>
      <c r="C30" s="15"/>
      <c r="D30" s="15"/>
      <c r="E30" s="264"/>
      <c r="F30" s="264"/>
      <c r="G30" s="264"/>
      <c r="H30" s="15"/>
      <c r="I30" s="321"/>
      <c r="J30" s="321"/>
      <c r="K30" s="273"/>
      <c r="L30" s="273"/>
      <c r="M30" s="273"/>
      <c r="N30" s="372"/>
      <c r="O30" s="260"/>
      <c r="P30" s="260"/>
      <c r="Q30" s="15"/>
      <c r="R30" s="15"/>
    </row>
    <row r="31" spans="1:18" s="4" customFormat="1" ht="18.75" customHeight="1">
      <c r="B31" s="4" t="s">
        <v>225</v>
      </c>
      <c r="M31" s="4" t="s">
        <v>235</v>
      </c>
    </row>
    <row r="32" spans="1:18" s="4" customFormat="1" ht="15.75" customHeight="1"/>
  </sheetData>
  <mergeCells count="24">
    <mergeCell ref="E9:F9"/>
    <mergeCell ref="G9:H9"/>
    <mergeCell ref="A11:D11"/>
    <mergeCell ref="K9:L9"/>
    <mergeCell ref="M9:N9"/>
    <mergeCell ref="A5:D9"/>
    <mergeCell ref="E5:P5"/>
    <mergeCell ref="E6:J6"/>
    <mergeCell ref="K6:P6"/>
    <mergeCell ref="E8:F8"/>
    <mergeCell ref="G8:H8"/>
    <mergeCell ref="M7:N7"/>
    <mergeCell ref="E7:F7"/>
    <mergeCell ref="G7:H7"/>
    <mergeCell ref="K7:L7"/>
    <mergeCell ref="K8:L8"/>
    <mergeCell ref="M8:N8"/>
    <mergeCell ref="Q11:R11"/>
    <mergeCell ref="Q10:R10"/>
    <mergeCell ref="Q5:R5"/>
    <mergeCell ref="Q6:R6"/>
    <mergeCell ref="Q7:R7"/>
    <mergeCell ref="Q8:R8"/>
    <mergeCell ref="Q9:R9"/>
  </mergeCells>
  <pageMargins left="0.55118110236220474" right="0.35433070866141736" top="0.78740157480314965" bottom="0.59055118110236227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N34"/>
  <sheetViews>
    <sheetView showGridLines="0" topLeftCell="A2" workbookViewId="0">
      <selection activeCell="G23" sqref="G22:G23"/>
    </sheetView>
  </sheetViews>
  <sheetFormatPr defaultRowHeight="21.75"/>
  <cols>
    <col min="1" max="1" width="1.7109375" style="1" customWidth="1"/>
    <col min="2" max="2" width="6.140625" style="1" customWidth="1"/>
    <col min="3" max="3" width="5.28515625" style="1" customWidth="1"/>
    <col min="4" max="4" width="7" style="1" customWidth="1"/>
    <col min="5" max="5" width="12" style="1" customWidth="1"/>
    <col min="6" max="6" width="3" style="1" customWidth="1"/>
    <col min="7" max="7" width="12" style="1" customWidth="1"/>
    <col min="8" max="8" width="3" style="1" customWidth="1"/>
    <col min="9" max="9" width="15.28515625" style="1" customWidth="1"/>
    <col min="10" max="10" width="20.28515625" style="1" customWidth="1"/>
    <col min="11" max="11" width="16.42578125" style="1" customWidth="1"/>
    <col min="12" max="12" width="15.28515625" style="1" customWidth="1"/>
    <col min="13" max="13" width="21.42578125" style="1" customWidth="1"/>
    <col min="14" max="14" width="2.42578125" style="182" customWidth="1"/>
    <col min="15" max="15" width="4.85546875" style="182" customWidth="1"/>
    <col min="16" max="16384" width="9.140625" style="182"/>
  </cols>
  <sheetData>
    <row r="1" spans="1:14" s="210" customFormat="1">
      <c r="A1" s="2"/>
      <c r="B1" s="2" t="s">
        <v>0</v>
      </c>
      <c r="C1" s="3">
        <v>20.399999999999999</v>
      </c>
      <c r="D1" s="2" t="s">
        <v>236</v>
      </c>
      <c r="E1" s="2"/>
      <c r="F1" s="2"/>
      <c r="G1" s="2"/>
      <c r="H1" s="2"/>
      <c r="I1" s="2"/>
      <c r="J1" s="2"/>
      <c r="K1" s="2"/>
      <c r="L1" s="2"/>
      <c r="M1" s="2"/>
    </row>
    <row r="2" spans="1:14" s="211" customFormat="1" ht="18.75" customHeight="1">
      <c r="A2" s="5"/>
      <c r="B2" s="2" t="s">
        <v>51</v>
      </c>
      <c r="C2" s="3">
        <v>20.399999999999999</v>
      </c>
      <c r="D2" s="2" t="s">
        <v>237</v>
      </c>
      <c r="E2" s="5"/>
      <c r="F2" s="5"/>
      <c r="G2" s="5"/>
      <c r="H2" s="5"/>
      <c r="I2" s="5"/>
      <c r="J2" s="5"/>
      <c r="K2" s="5"/>
      <c r="L2" s="5"/>
      <c r="M2" s="5"/>
    </row>
    <row r="3" spans="1:14" ht="8.1" customHeight="1">
      <c r="A3" s="182"/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</row>
    <row r="4" spans="1:14" s="385" customFormat="1" ht="18.75" customHeight="1">
      <c r="A4" s="380"/>
      <c r="B4" s="380"/>
      <c r="C4" s="380"/>
      <c r="D4" s="380"/>
      <c r="E4" s="381"/>
      <c r="F4" s="382"/>
      <c r="G4" s="380"/>
      <c r="H4" s="380"/>
      <c r="I4" s="383"/>
      <c r="J4" s="373" t="s">
        <v>238</v>
      </c>
      <c r="K4" s="383"/>
      <c r="L4" s="384"/>
      <c r="M4" s="373"/>
    </row>
    <row r="5" spans="1:14" s="385" customFormat="1" ht="18.75" customHeight="1">
      <c r="A5" s="481"/>
      <c r="B5" s="481"/>
      <c r="C5" s="481"/>
      <c r="D5" s="481"/>
      <c r="E5" s="482"/>
      <c r="F5" s="483"/>
      <c r="G5" s="482"/>
      <c r="H5" s="483"/>
      <c r="I5" s="386"/>
      <c r="J5" s="387" t="s">
        <v>239</v>
      </c>
      <c r="K5" s="386" t="s">
        <v>240</v>
      </c>
      <c r="L5" s="386"/>
      <c r="M5" s="387"/>
      <c r="N5" s="387"/>
    </row>
    <row r="6" spans="1:14" s="385" customFormat="1" ht="18.75" customHeight="1">
      <c r="A6" s="481" t="s">
        <v>157</v>
      </c>
      <c r="B6" s="481"/>
      <c r="C6" s="481"/>
      <c r="D6" s="481"/>
      <c r="E6" s="482" t="s">
        <v>241</v>
      </c>
      <c r="F6" s="483"/>
      <c r="G6" s="482" t="s">
        <v>242</v>
      </c>
      <c r="H6" s="483"/>
      <c r="I6" s="386" t="s">
        <v>243</v>
      </c>
      <c r="J6" s="387" t="s">
        <v>244</v>
      </c>
      <c r="K6" s="386" t="s">
        <v>245</v>
      </c>
      <c r="L6" s="386" t="s">
        <v>246</v>
      </c>
      <c r="M6" s="387" t="s">
        <v>158</v>
      </c>
    </row>
    <row r="7" spans="1:14" s="385" customFormat="1" ht="18.75" customHeight="1">
      <c r="E7" s="482" t="s">
        <v>247</v>
      </c>
      <c r="F7" s="483"/>
      <c r="G7" s="482" t="s">
        <v>247</v>
      </c>
      <c r="H7" s="483"/>
      <c r="I7" s="386" t="s">
        <v>248</v>
      </c>
      <c r="J7" s="387" t="s">
        <v>249</v>
      </c>
      <c r="K7" s="386" t="s">
        <v>250</v>
      </c>
      <c r="L7" s="386" t="s">
        <v>251</v>
      </c>
      <c r="M7" s="387"/>
    </row>
    <row r="8" spans="1:14" s="385" customFormat="1" ht="18.75" customHeight="1">
      <c r="E8" s="482" t="s">
        <v>252</v>
      </c>
      <c r="F8" s="483"/>
      <c r="G8" s="482" t="s">
        <v>253</v>
      </c>
      <c r="H8" s="483"/>
      <c r="I8" s="386" t="s">
        <v>254</v>
      </c>
      <c r="J8" s="387" t="s">
        <v>255</v>
      </c>
      <c r="K8" s="386" t="s">
        <v>256</v>
      </c>
      <c r="L8" s="386" t="s">
        <v>257</v>
      </c>
      <c r="M8" s="387"/>
    </row>
    <row r="9" spans="1:14" s="385" customFormat="1" ht="18.75" customHeight="1">
      <c r="A9" s="388"/>
      <c r="B9" s="388"/>
      <c r="C9" s="388"/>
      <c r="D9" s="388"/>
      <c r="E9" s="484" t="s">
        <v>258</v>
      </c>
      <c r="F9" s="485"/>
      <c r="G9" s="484" t="s">
        <v>258</v>
      </c>
      <c r="H9" s="485"/>
      <c r="I9" s="389" t="s">
        <v>258</v>
      </c>
      <c r="J9" s="389" t="s">
        <v>258</v>
      </c>
      <c r="K9" s="389" t="s">
        <v>258</v>
      </c>
      <c r="L9" s="389" t="s">
        <v>259</v>
      </c>
      <c r="M9" s="390"/>
    </row>
    <row r="10" spans="1:14" s="15" customFormat="1" ht="3" customHeight="1">
      <c r="E10" s="13"/>
      <c r="F10" s="14"/>
      <c r="I10" s="19"/>
      <c r="J10" s="212"/>
      <c r="K10" s="199"/>
      <c r="L10" s="198"/>
      <c r="M10" s="198"/>
    </row>
    <row r="11" spans="1:14" s="15" customFormat="1" ht="18.75" customHeight="1">
      <c r="A11" s="451" t="s">
        <v>187</v>
      </c>
      <c r="B11" s="451"/>
      <c r="C11" s="451"/>
      <c r="D11" s="473"/>
      <c r="E11" s="377">
        <v>31986400</v>
      </c>
      <c r="F11" s="294"/>
      <c r="G11" s="377">
        <v>19437911</v>
      </c>
      <c r="H11" s="294"/>
      <c r="I11" s="305">
        <v>13343360</v>
      </c>
      <c r="J11" s="295">
        <v>3888636</v>
      </c>
      <c r="K11" s="299">
        <v>2266515</v>
      </c>
      <c r="L11" s="303">
        <v>59721</v>
      </c>
      <c r="M11" s="204" t="s">
        <v>2</v>
      </c>
    </row>
    <row r="12" spans="1:14" s="15" customFormat="1" ht="17.100000000000001" customHeight="1">
      <c r="A12" s="202"/>
      <c r="B12" s="205" t="s">
        <v>189</v>
      </c>
      <c r="D12" s="206"/>
      <c r="E12" s="378">
        <v>17520000</v>
      </c>
      <c r="F12" s="50"/>
      <c r="G12" s="378">
        <v>9375360</v>
      </c>
      <c r="H12" s="50"/>
      <c r="I12" s="306">
        <v>7073054</v>
      </c>
      <c r="J12" s="296">
        <v>1763428</v>
      </c>
      <c r="K12" s="300">
        <v>538878</v>
      </c>
      <c r="L12" s="297">
        <v>28166</v>
      </c>
      <c r="M12" s="213" t="s">
        <v>190</v>
      </c>
    </row>
    <row r="13" spans="1:14" s="15" customFormat="1" ht="17.100000000000001" customHeight="1">
      <c r="A13" s="202"/>
      <c r="B13" s="8" t="s">
        <v>191</v>
      </c>
      <c r="D13" s="206"/>
      <c r="E13" s="378" t="s">
        <v>188</v>
      </c>
      <c r="F13" s="50"/>
      <c r="G13" s="378" t="s">
        <v>188</v>
      </c>
      <c r="H13" s="50"/>
      <c r="I13" s="301" t="s">
        <v>188</v>
      </c>
      <c r="J13" s="297" t="s">
        <v>188</v>
      </c>
      <c r="K13" s="301" t="s">
        <v>188</v>
      </c>
      <c r="L13" s="297" t="s">
        <v>188</v>
      </c>
      <c r="M13" s="213" t="s">
        <v>192</v>
      </c>
    </row>
    <row r="14" spans="1:14" s="15" customFormat="1" ht="17.100000000000001" customHeight="1">
      <c r="B14" s="8" t="s">
        <v>193</v>
      </c>
      <c r="D14" s="14"/>
      <c r="E14" s="378">
        <v>1752000</v>
      </c>
      <c r="F14" s="50"/>
      <c r="G14" s="378">
        <v>832342</v>
      </c>
      <c r="H14" s="50"/>
      <c r="I14" s="306">
        <v>720996</v>
      </c>
      <c r="J14" s="296">
        <v>135470</v>
      </c>
      <c r="K14" s="300">
        <v>36476</v>
      </c>
      <c r="L14" s="297">
        <v>3621</v>
      </c>
      <c r="M14" s="213" t="s">
        <v>194</v>
      </c>
    </row>
    <row r="15" spans="1:14" s="15" customFormat="1" ht="17.100000000000001" customHeight="1">
      <c r="B15" s="8" t="s">
        <v>195</v>
      </c>
      <c r="D15" s="14"/>
      <c r="E15" s="378">
        <v>876000</v>
      </c>
      <c r="F15" s="50"/>
      <c r="G15" s="378">
        <v>480518</v>
      </c>
      <c r="H15" s="50"/>
      <c r="I15" s="306">
        <v>389297</v>
      </c>
      <c r="J15" s="296">
        <v>75701</v>
      </c>
      <c r="K15" s="300">
        <v>15520</v>
      </c>
      <c r="L15" s="297">
        <v>1785</v>
      </c>
      <c r="M15" s="213" t="s">
        <v>196</v>
      </c>
    </row>
    <row r="16" spans="1:14" s="15" customFormat="1" ht="17.100000000000001" customHeight="1">
      <c r="B16" s="8" t="s">
        <v>197</v>
      </c>
      <c r="D16" s="14"/>
      <c r="E16" s="378">
        <v>1226400</v>
      </c>
      <c r="F16" s="50"/>
      <c r="G16" s="378">
        <v>1238967</v>
      </c>
      <c r="H16" s="50"/>
      <c r="I16" s="306">
        <v>798131</v>
      </c>
      <c r="J16" s="296">
        <v>283402</v>
      </c>
      <c r="K16" s="300">
        <v>157434</v>
      </c>
      <c r="L16" s="297">
        <v>4470</v>
      </c>
      <c r="M16" s="213" t="s">
        <v>198</v>
      </c>
    </row>
    <row r="17" spans="1:13" s="15" customFormat="1" ht="17.100000000000001" customHeight="1">
      <c r="B17" s="8" t="s">
        <v>199</v>
      </c>
      <c r="D17" s="14"/>
      <c r="E17" s="378" t="s">
        <v>188</v>
      </c>
      <c r="F17" s="50"/>
      <c r="G17" s="378" t="s">
        <v>188</v>
      </c>
      <c r="H17" s="50"/>
      <c r="I17" s="306" t="s">
        <v>188</v>
      </c>
      <c r="J17" s="296" t="s">
        <v>188</v>
      </c>
      <c r="K17" s="300" t="s">
        <v>188</v>
      </c>
      <c r="L17" s="297" t="s">
        <v>188</v>
      </c>
      <c r="M17" s="213" t="s">
        <v>200</v>
      </c>
    </row>
    <row r="18" spans="1:13" s="15" customFormat="1" ht="17.100000000000001" customHeight="1">
      <c r="B18" s="8" t="s">
        <v>201</v>
      </c>
      <c r="D18" s="14"/>
      <c r="E18" s="378">
        <v>1752000</v>
      </c>
      <c r="F18" s="50"/>
      <c r="G18" s="378">
        <v>1334185</v>
      </c>
      <c r="H18" s="50"/>
      <c r="I18" s="306">
        <v>660130</v>
      </c>
      <c r="J18" s="296">
        <v>382991</v>
      </c>
      <c r="K18" s="300">
        <v>291064</v>
      </c>
      <c r="L18" s="297">
        <v>2657</v>
      </c>
      <c r="M18" s="213" t="s">
        <v>202</v>
      </c>
    </row>
    <row r="19" spans="1:13" s="15" customFormat="1" ht="17.100000000000001" customHeight="1">
      <c r="B19" s="8" t="s">
        <v>203</v>
      </c>
      <c r="D19" s="14"/>
      <c r="E19" s="378">
        <v>876000</v>
      </c>
      <c r="F19" s="50"/>
      <c r="G19" s="378">
        <v>860017</v>
      </c>
      <c r="H19" s="50"/>
      <c r="I19" s="306">
        <v>395073</v>
      </c>
      <c r="J19" s="296">
        <v>308975</v>
      </c>
      <c r="K19" s="300">
        <v>155969</v>
      </c>
      <c r="L19" s="297">
        <v>2235</v>
      </c>
      <c r="M19" s="213" t="s">
        <v>204</v>
      </c>
    </row>
    <row r="20" spans="1:13" s="15" customFormat="1" ht="17.100000000000001" customHeight="1">
      <c r="B20" s="8" t="s">
        <v>205</v>
      </c>
      <c r="D20" s="14"/>
      <c r="E20" s="378">
        <v>5694000</v>
      </c>
      <c r="F20" s="50"/>
      <c r="G20" s="378">
        <v>4640582</v>
      </c>
      <c r="H20" s="50"/>
      <c r="I20" s="306">
        <v>2743640</v>
      </c>
      <c r="J20" s="296">
        <v>847128</v>
      </c>
      <c r="K20" s="300">
        <v>1049814</v>
      </c>
      <c r="L20" s="297">
        <v>13505</v>
      </c>
      <c r="M20" s="213" t="s">
        <v>206</v>
      </c>
    </row>
    <row r="21" spans="1:13" s="15" customFormat="1" ht="17.100000000000001" customHeight="1">
      <c r="B21" s="8" t="s">
        <v>207</v>
      </c>
      <c r="D21" s="14"/>
      <c r="E21" s="378" t="s">
        <v>188</v>
      </c>
      <c r="F21" s="50"/>
      <c r="G21" s="378" t="s">
        <v>188</v>
      </c>
      <c r="H21" s="50"/>
      <c r="I21" s="306" t="s">
        <v>188</v>
      </c>
      <c r="J21" s="296" t="s">
        <v>188</v>
      </c>
      <c r="K21" s="300" t="s">
        <v>188</v>
      </c>
      <c r="L21" s="297" t="s">
        <v>188</v>
      </c>
      <c r="M21" s="213" t="s">
        <v>208</v>
      </c>
    </row>
    <row r="22" spans="1:13" s="15" customFormat="1" ht="17.100000000000001" customHeight="1">
      <c r="B22" s="8" t="s">
        <v>209</v>
      </c>
      <c r="D22" s="14"/>
      <c r="E22" s="378">
        <v>1852000</v>
      </c>
      <c r="F22" s="50"/>
      <c r="G22" s="378">
        <v>573624</v>
      </c>
      <c r="H22" s="50"/>
      <c r="I22" s="306">
        <v>465497</v>
      </c>
      <c r="J22" s="296">
        <v>90839</v>
      </c>
      <c r="K22" s="300">
        <v>17288</v>
      </c>
      <c r="L22" s="297">
        <v>2772</v>
      </c>
      <c r="M22" s="213" t="s">
        <v>210</v>
      </c>
    </row>
    <row r="23" spans="1:13" s="15" customFormat="1" ht="17.100000000000001" customHeight="1">
      <c r="B23" s="8" t="s">
        <v>211</v>
      </c>
      <c r="D23" s="14"/>
      <c r="E23" s="378">
        <v>438000</v>
      </c>
      <c r="F23" s="50"/>
      <c r="G23" s="378">
        <v>102316</v>
      </c>
      <c r="H23" s="50"/>
      <c r="I23" s="306">
        <v>97542</v>
      </c>
      <c r="J23" s="296">
        <v>702</v>
      </c>
      <c r="K23" s="300">
        <v>4072</v>
      </c>
      <c r="L23" s="297">
        <v>510</v>
      </c>
      <c r="M23" s="213" t="s">
        <v>212</v>
      </c>
    </row>
    <row r="24" spans="1:13" s="15" customFormat="1" ht="17.100000000000001" customHeight="1">
      <c r="B24" s="8" t="s">
        <v>213</v>
      </c>
      <c r="D24" s="14"/>
      <c r="E24" s="378" t="s">
        <v>188</v>
      </c>
      <c r="F24" s="50"/>
      <c r="G24" s="378" t="s">
        <v>188</v>
      </c>
      <c r="H24" s="50"/>
      <c r="I24" s="306" t="s">
        <v>188</v>
      </c>
      <c r="J24" s="296" t="s">
        <v>188</v>
      </c>
      <c r="K24" s="300" t="s">
        <v>188</v>
      </c>
      <c r="L24" s="297" t="s">
        <v>188</v>
      </c>
      <c r="M24" s="213" t="s">
        <v>214</v>
      </c>
    </row>
    <row r="25" spans="1:13" s="15" customFormat="1" ht="17.100000000000001" customHeight="1">
      <c r="B25" s="8" t="s">
        <v>215</v>
      </c>
      <c r="D25" s="14"/>
      <c r="E25" s="378" t="s">
        <v>188</v>
      </c>
      <c r="F25" s="50"/>
      <c r="G25" s="378" t="s">
        <v>188</v>
      </c>
      <c r="H25" s="50"/>
      <c r="I25" s="306" t="s">
        <v>188</v>
      </c>
      <c r="J25" s="296" t="s">
        <v>188</v>
      </c>
      <c r="K25" s="300" t="s">
        <v>188</v>
      </c>
      <c r="L25" s="297" t="s">
        <v>188</v>
      </c>
      <c r="M25" s="213" t="s">
        <v>216</v>
      </c>
    </row>
    <row r="26" spans="1:13" s="15" customFormat="1" ht="17.100000000000001" customHeight="1">
      <c r="B26" s="8" t="s">
        <v>217</v>
      </c>
      <c r="D26" s="14"/>
      <c r="E26" s="378" t="s">
        <v>188</v>
      </c>
      <c r="F26" s="50"/>
      <c r="G26" s="378" t="s">
        <v>188</v>
      </c>
      <c r="H26" s="50"/>
      <c r="I26" s="306" t="s">
        <v>188</v>
      </c>
      <c r="J26" s="296" t="s">
        <v>188</v>
      </c>
      <c r="K26" s="300" t="s">
        <v>188</v>
      </c>
      <c r="L26" s="297" t="s">
        <v>188</v>
      </c>
      <c r="M26" s="213" t="s">
        <v>218</v>
      </c>
    </row>
    <row r="27" spans="1:13" s="15" customFormat="1" ht="17.100000000000001" customHeight="1">
      <c r="B27" s="8" t="s">
        <v>219</v>
      </c>
      <c r="D27" s="14"/>
      <c r="E27" s="378" t="s">
        <v>188</v>
      </c>
      <c r="F27" s="50"/>
      <c r="G27" s="378" t="s">
        <v>188</v>
      </c>
      <c r="H27" s="50"/>
      <c r="I27" s="306" t="s">
        <v>188</v>
      </c>
      <c r="J27" s="296" t="s">
        <v>188</v>
      </c>
      <c r="K27" s="300" t="s">
        <v>188</v>
      </c>
      <c r="L27" s="297" t="s">
        <v>188</v>
      </c>
      <c r="M27" s="213" t="s">
        <v>220</v>
      </c>
    </row>
    <row r="28" spans="1:13" s="15" customFormat="1" ht="17.100000000000001" customHeight="1">
      <c r="B28" s="8" t="s">
        <v>221</v>
      </c>
      <c r="D28" s="14"/>
      <c r="E28" s="378" t="s">
        <v>188</v>
      </c>
      <c r="F28" s="50"/>
      <c r="G28" s="378" t="s">
        <v>188</v>
      </c>
      <c r="H28" s="50"/>
      <c r="I28" s="306" t="s">
        <v>188</v>
      </c>
      <c r="J28" s="296" t="s">
        <v>188</v>
      </c>
      <c r="K28" s="300" t="s">
        <v>188</v>
      </c>
      <c r="L28" s="297" t="s">
        <v>188</v>
      </c>
      <c r="M28" s="213" t="s">
        <v>222</v>
      </c>
    </row>
    <row r="29" spans="1:13" s="15" customFormat="1" ht="17.100000000000001" customHeight="1">
      <c r="A29" s="193"/>
      <c r="B29" s="214" t="s">
        <v>223</v>
      </c>
      <c r="C29" s="193"/>
      <c r="D29" s="16"/>
      <c r="E29" s="379" t="s">
        <v>188</v>
      </c>
      <c r="F29" s="61"/>
      <c r="G29" s="379" t="s">
        <v>188</v>
      </c>
      <c r="H29" s="61"/>
      <c r="I29" s="307" t="s">
        <v>188</v>
      </c>
      <c r="J29" s="298" t="s">
        <v>188</v>
      </c>
      <c r="K29" s="302" t="s">
        <v>188</v>
      </c>
      <c r="L29" s="304" t="s">
        <v>188</v>
      </c>
      <c r="M29" s="215" t="s">
        <v>224</v>
      </c>
    </row>
    <row r="30" spans="1:13" s="15" customFormat="1" ht="5.0999999999999996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 s="15" customFormat="1" ht="18.75" customHeight="1">
      <c r="A31" s="4"/>
      <c r="B31" s="4" t="s">
        <v>260</v>
      </c>
      <c r="C31" s="4"/>
      <c r="D31" s="4"/>
      <c r="E31" s="4"/>
      <c r="F31" s="4"/>
      <c r="G31" s="4"/>
      <c r="H31" s="4"/>
      <c r="I31" s="4"/>
      <c r="J31" s="4" t="s">
        <v>261</v>
      </c>
      <c r="K31" s="4"/>
      <c r="L31" s="4"/>
      <c r="M31" s="4"/>
    </row>
    <row r="32" spans="1:13" ht="13.5" customHeight="1"/>
    <row r="34" spans="5:12">
      <c r="E34" s="216"/>
      <c r="F34" s="216"/>
      <c r="G34" s="216"/>
      <c r="H34" s="216"/>
      <c r="I34" s="216"/>
      <c r="J34" s="216"/>
      <c r="K34" s="216"/>
      <c r="L34" s="216"/>
    </row>
  </sheetData>
  <mergeCells count="13">
    <mergeCell ref="A11:D11"/>
    <mergeCell ref="E7:F7"/>
    <mergeCell ref="G7:H7"/>
    <mergeCell ref="E8:F8"/>
    <mergeCell ref="G8:H8"/>
    <mergeCell ref="E9:F9"/>
    <mergeCell ref="G9:H9"/>
    <mergeCell ref="A5:D5"/>
    <mergeCell ref="E5:F5"/>
    <mergeCell ref="G5:H5"/>
    <mergeCell ref="A6:D6"/>
    <mergeCell ref="E6:F6"/>
    <mergeCell ref="G6:H6"/>
  </mergeCells>
  <pageMargins left="0.55118110236220474" right="0.35433070866141736" top="0.78740157480314965" bottom="0.39370078740157483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W29"/>
  <sheetViews>
    <sheetView showGridLines="0" topLeftCell="A10" workbookViewId="0">
      <selection activeCell="G24" sqref="G24"/>
    </sheetView>
  </sheetViews>
  <sheetFormatPr defaultRowHeight="21.75"/>
  <cols>
    <col min="1" max="1" width="1.7109375" style="1" customWidth="1"/>
    <col min="2" max="2" width="2.42578125" style="1" customWidth="1"/>
    <col min="3" max="3" width="3.42578125" style="1" customWidth="1"/>
    <col min="4" max="4" width="5.28515625" style="18" customWidth="1"/>
    <col min="5" max="5" width="7.85546875" style="1" customWidth="1"/>
    <col min="6" max="6" width="9.28515625" style="1" customWidth="1"/>
    <col min="7" max="7" width="11.28515625" style="1" customWidth="1"/>
    <col min="8" max="8" width="1" style="1" customWidth="1"/>
    <col min="9" max="9" width="11.28515625" style="1" customWidth="1"/>
    <col min="10" max="10" width="1.140625" style="1" customWidth="1"/>
    <col min="11" max="11" width="9.28515625" style="1" customWidth="1"/>
    <col min="12" max="12" width="10.42578125" style="1" customWidth="1"/>
    <col min="13" max="13" width="1" style="1" customWidth="1"/>
    <col min="14" max="14" width="10.7109375" style="1" customWidth="1"/>
    <col min="15" max="15" width="1.42578125" style="1" customWidth="1"/>
    <col min="16" max="16" width="9.28515625" style="1" customWidth="1"/>
    <col min="17" max="17" width="10.28515625" style="1" customWidth="1"/>
    <col min="18" max="18" width="1" style="1" customWidth="1"/>
    <col min="19" max="19" width="11.140625" style="1" customWidth="1"/>
    <col min="20" max="20" width="1.42578125" style="1" customWidth="1"/>
    <col min="21" max="21" width="1.28515625" style="1" customWidth="1"/>
    <col min="22" max="22" width="2.85546875" style="1" customWidth="1"/>
    <col min="23" max="23" width="16.42578125" style="1" customWidth="1"/>
    <col min="24" max="24" width="2.28515625" style="1" customWidth="1"/>
    <col min="25" max="25" width="4.140625" style="1" customWidth="1"/>
    <col min="26" max="16384" width="9.140625" style="1"/>
  </cols>
  <sheetData>
    <row r="1" spans="1:23">
      <c r="B1" s="2" t="s">
        <v>0</v>
      </c>
      <c r="C1" s="2"/>
      <c r="D1" s="3">
        <v>20.5</v>
      </c>
      <c r="E1" s="2" t="s">
        <v>152</v>
      </c>
    </row>
    <row r="2" spans="1:23" s="4" customFormat="1" ht="18.75" customHeight="1">
      <c r="B2" s="2" t="s">
        <v>51</v>
      </c>
      <c r="C2" s="5"/>
      <c r="D2" s="3">
        <v>20.5</v>
      </c>
      <c r="E2" s="2" t="s">
        <v>153</v>
      </c>
    </row>
    <row r="3" spans="1:23" ht="18.7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V3" s="8"/>
      <c r="W3" s="20" t="s">
        <v>13</v>
      </c>
    </row>
    <row r="4" spans="1:23" ht="3" customHeight="1">
      <c r="A4" s="10"/>
      <c r="B4" s="10"/>
      <c r="C4" s="10"/>
      <c r="D4" s="1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 ht="18.75" customHeight="1">
      <c r="A5" s="490" t="s">
        <v>14</v>
      </c>
      <c r="B5" s="490"/>
      <c r="C5" s="490"/>
      <c r="D5" s="490"/>
      <c r="E5" s="469"/>
      <c r="F5" s="479" t="s">
        <v>149</v>
      </c>
      <c r="G5" s="488"/>
      <c r="H5" s="488"/>
      <c r="I5" s="488"/>
      <c r="J5" s="489"/>
      <c r="K5" s="479" t="s">
        <v>150</v>
      </c>
      <c r="L5" s="488"/>
      <c r="M5" s="488"/>
      <c r="N5" s="488"/>
      <c r="O5" s="489"/>
      <c r="P5" s="479" t="s">
        <v>151</v>
      </c>
      <c r="Q5" s="488"/>
      <c r="R5" s="488"/>
      <c r="S5" s="488"/>
      <c r="T5" s="489"/>
      <c r="U5" s="460" t="s">
        <v>15</v>
      </c>
      <c r="V5" s="490"/>
      <c r="W5" s="490"/>
    </row>
    <row r="6" spans="1:23" s="4" customFormat="1" ht="18.75" customHeight="1">
      <c r="A6" s="490"/>
      <c r="B6" s="490"/>
      <c r="C6" s="490"/>
      <c r="D6" s="490"/>
      <c r="E6" s="469"/>
      <c r="G6" s="460" t="s">
        <v>7</v>
      </c>
      <c r="H6" s="469"/>
      <c r="I6" s="460" t="s">
        <v>8</v>
      </c>
      <c r="J6" s="469"/>
      <c r="L6" s="460" t="s">
        <v>7</v>
      </c>
      <c r="M6" s="469"/>
      <c r="N6" s="460" t="s">
        <v>8</v>
      </c>
      <c r="O6" s="469"/>
      <c r="Q6" s="460" t="s">
        <v>7</v>
      </c>
      <c r="R6" s="469"/>
      <c r="S6" s="460" t="s">
        <v>8</v>
      </c>
      <c r="T6" s="469"/>
      <c r="U6" s="460"/>
      <c r="V6" s="490"/>
      <c r="W6" s="490"/>
    </row>
    <row r="7" spans="1:23" s="4" customFormat="1" ht="18.75" customHeight="1">
      <c r="A7" s="490"/>
      <c r="B7" s="490"/>
      <c r="C7" s="490"/>
      <c r="D7" s="490"/>
      <c r="E7" s="469"/>
      <c r="F7" s="21" t="s">
        <v>1</v>
      </c>
      <c r="G7" s="460" t="s">
        <v>12</v>
      </c>
      <c r="H7" s="469"/>
      <c r="I7" s="460" t="s">
        <v>10</v>
      </c>
      <c r="J7" s="469"/>
      <c r="K7" s="21" t="s">
        <v>1</v>
      </c>
      <c r="L7" s="460" t="s">
        <v>12</v>
      </c>
      <c r="M7" s="469"/>
      <c r="N7" s="460" t="s">
        <v>10</v>
      </c>
      <c r="O7" s="469"/>
      <c r="P7" s="9" t="s">
        <v>1</v>
      </c>
      <c r="Q7" s="460" t="s">
        <v>12</v>
      </c>
      <c r="R7" s="469"/>
      <c r="S7" s="460" t="s">
        <v>10</v>
      </c>
      <c r="T7" s="469"/>
      <c r="U7" s="460"/>
      <c r="V7" s="490"/>
      <c r="W7" s="490"/>
    </row>
    <row r="8" spans="1:23" s="4" customFormat="1" ht="18.75" customHeight="1">
      <c r="A8" s="463"/>
      <c r="B8" s="463"/>
      <c r="C8" s="463"/>
      <c r="D8" s="463"/>
      <c r="E8" s="472"/>
      <c r="F8" s="22" t="s">
        <v>2</v>
      </c>
      <c r="G8" s="462" t="s">
        <v>11</v>
      </c>
      <c r="H8" s="472"/>
      <c r="I8" s="462" t="s">
        <v>9</v>
      </c>
      <c r="J8" s="472"/>
      <c r="K8" s="22" t="s">
        <v>2</v>
      </c>
      <c r="L8" s="462" t="s">
        <v>11</v>
      </c>
      <c r="M8" s="472"/>
      <c r="N8" s="462" t="s">
        <v>9</v>
      </c>
      <c r="O8" s="472"/>
      <c r="P8" s="12" t="s">
        <v>2</v>
      </c>
      <c r="Q8" s="462" t="s">
        <v>11</v>
      </c>
      <c r="R8" s="472"/>
      <c r="S8" s="462" t="s">
        <v>9</v>
      </c>
      <c r="T8" s="472"/>
      <c r="U8" s="462"/>
      <c r="V8" s="463"/>
      <c r="W8" s="463"/>
    </row>
    <row r="9" spans="1:23" s="4" customFormat="1" ht="23.25" customHeight="1">
      <c r="A9" s="486" t="s">
        <v>113</v>
      </c>
      <c r="B9" s="486"/>
      <c r="C9" s="486"/>
      <c r="D9" s="486"/>
      <c r="E9" s="487"/>
      <c r="F9" s="41">
        <v>11853.749999999998</v>
      </c>
      <c r="G9" s="42">
        <v>5235.6500000000005</v>
      </c>
      <c r="H9" s="43">
        <v>0</v>
      </c>
      <c r="I9" s="41">
        <v>6618.1</v>
      </c>
      <c r="J9" s="43"/>
      <c r="K9" s="44">
        <v>11883</v>
      </c>
      <c r="L9" s="44">
        <v>5271</v>
      </c>
      <c r="M9" s="45"/>
      <c r="N9" s="44">
        <v>6612</v>
      </c>
      <c r="O9" s="14"/>
      <c r="P9" s="44">
        <f>SUM(P10:P26)</f>
        <v>12081</v>
      </c>
      <c r="Q9" s="44">
        <f>SUM(Q10:Q26)</f>
        <v>5382</v>
      </c>
      <c r="R9" s="15"/>
      <c r="S9" s="44">
        <f>SUM(S10:S26)</f>
        <v>6699</v>
      </c>
      <c r="T9" s="14"/>
      <c r="U9" s="491" t="s">
        <v>131</v>
      </c>
      <c r="V9" s="492"/>
      <c r="W9" s="492"/>
    </row>
    <row r="10" spans="1:23" s="4" customFormat="1" ht="18.75" customHeight="1">
      <c r="A10" s="15" t="s">
        <v>114</v>
      </c>
      <c r="B10" s="35"/>
      <c r="C10" s="35"/>
      <c r="D10" s="36"/>
      <c r="E10" s="37"/>
      <c r="F10" s="46">
        <v>1718.92</v>
      </c>
      <c r="G10" s="47">
        <v>1141.05</v>
      </c>
      <c r="H10" s="48"/>
      <c r="I10" s="46">
        <v>577.87</v>
      </c>
      <c r="J10" s="48"/>
      <c r="K10" s="49">
        <v>1698</v>
      </c>
      <c r="L10" s="49">
        <v>1082</v>
      </c>
      <c r="M10" s="51"/>
      <c r="N10" s="49">
        <v>616</v>
      </c>
      <c r="O10" s="14"/>
      <c r="P10" s="49">
        <v>1652</v>
      </c>
      <c r="Q10" s="49">
        <v>1073</v>
      </c>
      <c r="R10" s="15"/>
      <c r="S10" s="49">
        <v>579</v>
      </c>
      <c r="T10" s="14"/>
      <c r="U10" s="38"/>
      <c r="V10" s="4" t="s">
        <v>132</v>
      </c>
      <c r="W10" s="39"/>
    </row>
    <row r="11" spans="1:23" s="4" customFormat="1" ht="18.75" customHeight="1">
      <c r="A11" s="15" t="s">
        <v>115</v>
      </c>
      <c r="B11" s="35"/>
      <c r="C11" s="35"/>
      <c r="D11" s="36"/>
      <c r="E11" s="37"/>
      <c r="F11" s="46">
        <v>397.17</v>
      </c>
      <c r="G11" s="47">
        <v>256.54000000000002</v>
      </c>
      <c r="H11" s="48"/>
      <c r="I11" s="46">
        <v>140.63</v>
      </c>
      <c r="J11" s="48"/>
      <c r="K11" s="49">
        <v>386</v>
      </c>
      <c r="L11" s="49">
        <v>252</v>
      </c>
      <c r="M11" s="51"/>
      <c r="N11" s="49">
        <v>134</v>
      </c>
      <c r="O11" s="14"/>
      <c r="P11" s="49">
        <v>402</v>
      </c>
      <c r="Q11" s="49">
        <v>272</v>
      </c>
      <c r="R11" s="15"/>
      <c r="S11" s="49">
        <v>130</v>
      </c>
      <c r="T11" s="14"/>
      <c r="U11" s="38"/>
      <c r="V11" s="4" t="s">
        <v>133</v>
      </c>
      <c r="W11" s="39"/>
    </row>
    <row r="12" spans="1:23" s="4" customFormat="1" ht="18.75" customHeight="1">
      <c r="A12" s="15" t="s">
        <v>116</v>
      </c>
      <c r="B12" s="35"/>
      <c r="C12" s="35"/>
      <c r="D12" s="36"/>
      <c r="E12" s="37"/>
      <c r="F12" s="46">
        <v>815.36</v>
      </c>
      <c r="G12" s="47">
        <v>465.49</v>
      </c>
      <c r="H12" s="48"/>
      <c r="I12" s="46">
        <v>349.87</v>
      </c>
      <c r="J12" s="48"/>
      <c r="K12" s="51">
        <v>843</v>
      </c>
      <c r="L12" s="49">
        <v>500</v>
      </c>
      <c r="M12" s="51"/>
      <c r="N12" s="49">
        <v>343</v>
      </c>
      <c r="O12" s="14"/>
      <c r="P12" s="51">
        <v>867</v>
      </c>
      <c r="Q12" s="49">
        <v>520</v>
      </c>
      <c r="R12" s="15"/>
      <c r="S12" s="49">
        <v>347</v>
      </c>
      <c r="T12" s="14"/>
      <c r="U12" s="38"/>
      <c r="V12" s="4" t="s">
        <v>134</v>
      </c>
      <c r="W12" s="39"/>
    </row>
    <row r="13" spans="1:23" s="4" customFormat="1" ht="18.75" customHeight="1">
      <c r="A13" s="15" t="s">
        <v>117</v>
      </c>
      <c r="B13" s="35"/>
      <c r="C13" s="35"/>
      <c r="D13" s="36"/>
      <c r="E13" s="37"/>
      <c r="F13" s="46">
        <v>464.84999999999997</v>
      </c>
      <c r="G13" s="47">
        <v>206.89</v>
      </c>
      <c r="H13" s="48"/>
      <c r="I13" s="46">
        <v>257.95999999999998</v>
      </c>
      <c r="J13" s="48"/>
      <c r="K13" s="49">
        <v>467</v>
      </c>
      <c r="L13" s="49">
        <v>208</v>
      </c>
      <c r="M13" s="51"/>
      <c r="N13" s="49">
        <v>259</v>
      </c>
      <c r="O13" s="14"/>
      <c r="P13" s="49">
        <v>484</v>
      </c>
      <c r="Q13" s="49">
        <v>214</v>
      </c>
      <c r="R13" s="15"/>
      <c r="S13" s="49">
        <v>270</v>
      </c>
      <c r="T13" s="14"/>
      <c r="U13" s="38"/>
      <c r="V13" s="40" t="s">
        <v>135</v>
      </c>
      <c r="W13" s="39"/>
    </row>
    <row r="14" spans="1:23" s="4" customFormat="1" ht="18.75" customHeight="1">
      <c r="A14" s="15" t="s">
        <v>118</v>
      </c>
      <c r="B14" s="35"/>
      <c r="C14" s="35"/>
      <c r="D14" s="36"/>
      <c r="E14" s="37"/>
      <c r="F14" s="46">
        <v>493.90999999999997</v>
      </c>
      <c r="G14" s="47">
        <v>177.07</v>
      </c>
      <c r="H14" s="48"/>
      <c r="I14" s="46">
        <v>316.83999999999997</v>
      </c>
      <c r="J14" s="48"/>
      <c r="K14" s="49">
        <v>438</v>
      </c>
      <c r="L14" s="49">
        <v>172</v>
      </c>
      <c r="M14" s="51"/>
      <c r="N14" s="49">
        <v>266</v>
      </c>
      <c r="O14" s="14"/>
      <c r="P14" s="49">
        <v>449</v>
      </c>
      <c r="Q14" s="49">
        <v>180</v>
      </c>
      <c r="R14" s="15"/>
      <c r="S14" s="49">
        <v>269</v>
      </c>
      <c r="T14" s="14"/>
      <c r="U14" s="38"/>
      <c r="V14" s="4" t="s">
        <v>136</v>
      </c>
      <c r="W14" s="39"/>
    </row>
    <row r="15" spans="1:23" s="4" customFormat="1" ht="18.75" customHeight="1">
      <c r="A15" s="15" t="s">
        <v>119</v>
      </c>
      <c r="B15" s="35"/>
      <c r="C15" s="35"/>
      <c r="D15" s="36"/>
      <c r="E15" s="37"/>
      <c r="F15" s="46">
        <v>444.57</v>
      </c>
      <c r="G15" s="47">
        <v>117.19</v>
      </c>
      <c r="H15" s="48"/>
      <c r="I15" s="46">
        <v>327.38</v>
      </c>
      <c r="J15" s="48"/>
      <c r="K15" s="49">
        <v>449</v>
      </c>
      <c r="L15" s="49">
        <v>133</v>
      </c>
      <c r="M15" s="51"/>
      <c r="N15" s="49">
        <v>316</v>
      </c>
      <c r="O15" s="14"/>
      <c r="P15" s="49">
        <v>453</v>
      </c>
      <c r="Q15" s="49">
        <v>127</v>
      </c>
      <c r="R15" s="15"/>
      <c r="S15" s="49">
        <v>326</v>
      </c>
      <c r="T15" s="14"/>
      <c r="U15" s="38"/>
      <c r="V15" s="4" t="s">
        <v>137</v>
      </c>
      <c r="W15" s="39"/>
    </row>
    <row r="16" spans="1:23" s="4" customFormat="1" ht="18.75" customHeight="1">
      <c r="A16" s="15" t="s">
        <v>120</v>
      </c>
      <c r="B16" s="35"/>
      <c r="C16" s="35"/>
      <c r="D16" s="36"/>
      <c r="E16" s="37"/>
      <c r="F16" s="47">
        <v>523.56999999999994</v>
      </c>
      <c r="G16" s="47">
        <v>321.95999999999998</v>
      </c>
      <c r="H16" s="48"/>
      <c r="I16" s="46">
        <v>201.61</v>
      </c>
      <c r="J16" s="48"/>
      <c r="K16" s="49">
        <v>480</v>
      </c>
      <c r="L16" s="49">
        <v>282</v>
      </c>
      <c r="M16" s="51"/>
      <c r="N16" s="49">
        <v>198</v>
      </c>
      <c r="O16" s="14"/>
      <c r="P16" s="49">
        <v>495</v>
      </c>
      <c r="Q16" s="49">
        <v>291</v>
      </c>
      <c r="R16" s="15"/>
      <c r="S16" s="49">
        <v>204</v>
      </c>
      <c r="T16" s="14"/>
      <c r="U16" s="38"/>
      <c r="V16" s="4" t="s">
        <v>138</v>
      </c>
      <c r="W16" s="39"/>
    </row>
    <row r="17" spans="1:23" s="4" customFormat="1" ht="18.75" customHeight="1">
      <c r="A17" s="14" t="s">
        <v>121</v>
      </c>
      <c r="B17" s="52"/>
      <c r="C17" s="52"/>
      <c r="D17" s="57"/>
      <c r="E17" s="37"/>
      <c r="F17" s="47">
        <v>1192.19</v>
      </c>
      <c r="G17" s="47">
        <v>638.84</v>
      </c>
      <c r="H17" s="48"/>
      <c r="I17" s="47">
        <v>553.35</v>
      </c>
      <c r="J17" s="48"/>
      <c r="K17" s="49">
        <v>1133</v>
      </c>
      <c r="L17" s="49">
        <v>661</v>
      </c>
      <c r="M17" s="50"/>
      <c r="N17" s="49">
        <v>472</v>
      </c>
      <c r="O17" s="14"/>
      <c r="P17" s="49">
        <v>1180</v>
      </c>
      <c r="Q17" s="49">
        <v>667</v>
      </c>
      <c r="R17" s="14"/>
      <c r="S17" s="49">
        <v>513</v>
      </c>
      <c r="T17" s="14"/>
      <c r="U17" s="38"/>
      <c r="V17" s="15" t="s">
        <v>139</v>
      </c>
      <c r="W17" s="36"/>
    </row>
    <row r="18" spans="1:23" s="4" customFormat="1" ht="18.75" customHeight="1">
      <c r="A18" s="14" t="s">
        <v>122</v>
      </c>
      <c r="B18" s="52"/>
      <c r="C18" s="52"/>
      <c r="D18" s="57"/>
      <c r="E18" s="37"/>
      <c r="F18" s="47">
        <v>219.45</v>
      </c>
      <c r="G18" s="47">
        <v>29.57</v>
      </c>
      <c r="H18" s="48"/>
      <c r="I18" s="47">
        <v>189.88</v>
      </c>
      <c r="J18" s="48"/>
      <c r="K18" s="49">
        <v>211</v>
      </c>
      <c r="L18" s="49">
        <v>29</v>
      </c>
      <c r="M18" s="50"/>
      <c r="N18" s="49">
        <v>182</v>
      </c>
      <c r="O18" s="14"/>
      <c r="P18" s="49">
        <v>219</v>
      </c>
      <c r="Q18" s="49">
        <v>29</v>
      </c>
      <c r="R18" s="14"/>
      <c r="S18" s="49">
        <v>190</v>
      </c>
      <c r="T18" s="14"/>
      <c r="U18" s="38"/>
      <c r="V18" s="15" t="s">
        <v>140</v>
      </c>
      <c r="W18" s="36"/>
    </row>
    <row r="19" spans="1:23" s="4" customFormat="1" ht="18.75" customHeight="1">
      <c r="A19" s="14" t="s">
        <v>123</v>
      </c>
      <c r="B19" s="52"/>
      <c r="C19" s="52"/>
      <c r="D19" s="57"/>
      <c r="E19" s="37"/>
      <c r="F19" s="47">
        <v>1084.3699999999999</v>
      </c>
      <c r="G19" s="47">
        <v>347.01</v>
      </c>
      <c r="H19" s="48"/>
      <c r="I19" s="47">
        <v>737.36</v>
      </c>
      <c r="J19" s="48"/>
      <c r="K19" s="49">
        <v>1108</v>
      </c>
      <c r="L19" s="49">
        <v>356</v>
      </c>
      <c r="M19" s="50"/>
      <c r="N19" s="49">
        <v>752</v>
      </c>
      <c r="O19" s="14"/>
      <c r="P19" s="49">
        <v>1131</v>
      </c>
      <c r="Q19" s="49">
        <v>363</v>
      </c>
      <c r="R19" s="14"/>
      <c r="S19" s="49">
        <v>768</v>
      </c>
      <c r="T19" s="14"/>
      <c r="U19" s="38"/>
      <c r="V19" s="15" t="s">
        <v>141</v>
      </c>
      <c r="W19" s="36"/>
    </row>
    <row r="20" spans="1:23" s="4" customFormat="1" ht="18.75" customHeight="1">
      <c r="A20" s="14" t="s">
        <v>124</v>
      </c>
      <c r="B20" s="52"/>
      <c r="C20" s="52"/>
      <c r="D20" s="57"/>
      <c r="E20" s="37"/>
      <c r="F20" s="47">
        <v>314.17</v>
      </c>
      <c r="G20" s="47">
        <v>79.95</v>
      </c>
      <c r="H20" s="48"/>
      <c r="I20" s="47">
        <v>234.22</v>
      </c>
      <c r="J20" s="48"/>
      <c r="K20" s="49">
        <v>316</v>
      </c>
      <c r="L20" s="49">
        <v>82</v>
      </c>
      <c r="M20" s="50"/>
      <c r="N20" s="49">
        <v>234</v>
      </c>
      <c r="O20" s="14"/>
      <c r="P20" s="49">
        <v>316</v>
      </c>
      <c r="Q20" s="49">
        <v>78</v>
      </c>
      <c r="R20" s="14"/>
      <c r="S20" s="49">
        <v>238</v>
      </c>
      <c r="T20" s="14"/>
      <c r="U20" s="38"/>
      <c r="V20" s="15" t="s">
        <v>142</v>
      </c>
      <c r="W20" s="36"/>
    </row>
    <row r="21" spans="1:23" s="4" customFormat="1" ht="18.75" customHeight="1">
      <c r="A21" s="14" t="s">
        <v>125</v>
      </c>
      <c r="B21" s="52"/>
      <c r="C21" s="53"/>
      <c r="D21" s="38"/>
      <c r="E21" s="37"/>
      <c r="F21" s="47">
        <v>669.75</v>
      </c>
      <c r="G21" s="47">
        <v>228.63</v>
      </c>
      <c r="H21" s="48"/>
      <c r="I21" s="47">
        <v>441.12</v>
      </c>
      <c r="J21" s="48"/>
      <c r="K21" s="49">
        <v>712</v>
      </c>
      <c r="L21" s="49">
        <v>249</v>
      </c>
      <c r="M21" s="50"/>
      <c r="N21" s="49">
        <v>463</v>
      </c>
      <c r="O21" s="14"/>
      <c r="P21" s="49">
        <v>703</v>
      </c>
      <c r="Q21" s="49">
        <v>241</v>
      </c>
      <c r="R21" s="14"/>
      <c r="S21" s="49">
        <v>462</v>
      </c>
      <c r="T21" s="14"/>
      <c r="U21" s="38"/>
      <c r="V21" s="15" t="s">
        <v>143</v>
      </c>
      <c r="W21" s="36"/>
    </row>
    <row r="22" spans="1:23" s="4" customFormat="1" ht="18.75" customHeight="1">
      <c r="A22" s="14" t="s">
        <v>126</v>
      </c>
      <c r="B22" s="52"/>
      <c r="C22" s="53"/>
      <c r="D22" s="38"/>
      <c r="E22" s="37"/>
      <c r="F22" s="47">
        <v>619.75</v>
      </c>
      <c r="G22" s="47">
        <v>257.02999999999997</v>
      </c>
      <c r="H22" s="48"/>
      <c r="I22" s="47">
        <v>362.72</v>
      </c>
      <c r="J22" s="48"/>
      <c r="K22" s="49">
        <v>672</v>
      </c>
      <c r="L22" s="49">
        <v>294</v>
      </c>
      <c r="M22" s="50"/>
      <c r="N22" s="49">
        <v>378</v>
      </c>
      <c r="O22" s="14"/>
      <c r="P22" s="49">
        <v>640</v>
      </c>
      <c r="Q22" s="49">
        <v>279</v>
      </c>
      <c r="R22" s="14"/>
      <c r="S22" s="49">
        <v>361</v>
      </c>
      <c r="T22" s="14"/>
      <c r="U22" s="38"/>
      <c r="V22" s="15" t="s">
        <v>144</v>
      </c>
      <c r="W22" s="36"/>
    </row>
    <row r="23" spans="1:23" s="4" customFormat="1" ht="18.75" customHeight="1">
      <c r="A23" s="14" t="s">
        <v>127</v>
      </c>
      <c r="B23" s="52"/>
      <c r="C23" s="53"/>
      <c r="D23" s="38"/>
      <c r="E23" s="37"/>
      <c r="F23" s="47">
        <v>582.79999999999995</v>
      </c>
      <c r="G23" s="47">
        <v>201.7</v>
      </c>
      <c r="H23" s="48"/>
      <c r="I23" s="47">
        <v>381.1</v>
      </c>
      <c r="J23" s="48"/>
      <c r="K23" s="49">
        <v>576</v>
      </c>
      <c r="L23" s="49">
        <v>191</v>
      </c>
      <c r="M23" s="50"/>
      <c r="N23" s="49">
        <v>385</v>
      </c>
      <c r="O23" s="14"/>
      <c r="P23" s="49">
        <v>578</v>
      </c>
      <c r="Q23" s="49">
        <v>195</v>
      </c>
      <c r="R23" s="14"/>
      <c r="S23" s="49">
        <v>383</v>
      </c>
      <c r="T23" s="14"/>
      <c r="U23" s="38"/>
      <c r="V23" s="15" t="s">
        <v>145</v>
      </c>
      <c r="W23" s="36"/>
    </row>
    <row r="24" spans="1:23" s="4" customFormat="1" ht="18.75" customHeight="1">
      <c r="A24" s="14" t="s">
        <v>128</v>
      </c>
      <c r="B24" s="52"/>
      <c r="C24" s="53"/>
      <c r="D24" s="38"/>
      <c r="E24" s="37"/>
      <c r="F24" s="47">
        <v>867.38</v>
      </c>
      <c r="G24" s="47">
        <v>336.24</v>
      </c>
      <c r="H24" s="48"/>
      <c r="I24" s="47">
        <v>531.14</v>
      </c>
      <c r="J24" s="48"/>
      <c r="K24" s="49">
        <v>867</v>
      </c>
      <c r="L24" s="49">
        <v>335</v>
      </c>
      <c r="M24" s="50"/>
      <c r="N24" s="49">
        <v>532</v>
      </c>
      <c r="O24" s="14"/>
      <c r="P24" s="49">
        <v>927</v>
      </c>
      <c r="Q24" s="49">
        <v>372</v>
      </c>
      <c r="R24" s="14"/>
      <c r="S24" s="49">
        <v>555</v>
      </c>
      <c r="T24" s="14"/>
      <c r="U24" s="38"/>
      <c r="V24" s="14" t="s">
        <v>146</v>
      </c>
      <c r="W24" s="57"/>
    </row>
    <row r="25" spans="1:23" s="4" customFormat="1" ht="18.75" customHeight="1">
      <c r="A25" s="14" t="s">
        <v>129</v>
      </c>
      <c r="B25" s="52"/>
      <c r="C25" s="53"/>
      <c r="D25" s="38"/>
      <c r="E25" s="37"/>
      <c r="F25" s="47">
        <v>542.5</v>
      </c>
      <c r="G25" s="47">
        <v>190.14</v>
      </c>
      <c r="H25" s="48"/>
      <c r="I25" s="47">
        <v>352.36</v>
      </c>
      <c r="J25" s="48"/>
      <c r="K25" s="49">
        <v>543</v>
      </c>
      <c r="L25" s="49">
        <v>188</v>
      </c>
      <c r="M25" s="50"/>
      <c r="N25" s="49">
        <v>355</v>
      </c>
      <c r="O25" s="14"/>
      <c r="P25" s="49">
        <v>542</v>
      </c>
      <c r="Q25" s="49">
        <v>187</v>
      </c>
      <c r="R25" s="14"/>
      <c r="S25" s="49">
        <v>355</v>
      </c>
      <c r="T25" s="14"/>
      <c r="U25" s="38"/>
      <c r="V25" s="14" t="s">
        <v>147</v>
      </c>
      <c r="W25" s="57"/>
    </row>
    <row r="26" spans="1:23" s="4" customFormat="1" ht="18.75" customHeight="1">
      <c r="A26" s="16" t="s">
        <v>130</v>
      </c>
      <c r="B26" s="54"/>
      <c r="C26" s="55"/>
      <c r="D26" s="58"/>
      <c r="E26" s="56"/>
      <c r="F26" s="60">
        <v>903.04000000000008</v>
      </c>
      <c r="G26" s="60">
        <v>240.35</v>
      </c>
      <c r="H26" s="59"/>
      <c r="I26" s="60">
        <v>662.69</v>
      </c>
      <c r="J26" s="59"/>
      <c r="K26" s="62">
        <v>984</v>
      </c>
      <c r="L26" s="62">
        <v>257</v>
      </c>
      <c r="M26" s="61"/>
      <c r="N26" s="62">
        <v>727</v>
      </c>
      <c r="O26" s="16"/>
      <c r="P26" s="62">
        <v>1043</v>
      </c>
      <c r="Q26" s="62">
        <v>294</v>
      </c>
      <c r="R26" s="16"/>
      <c r="S26" s="62">
        <v>749</v>
      </c>
      <c r="T26" s="16"/>
      <c r="U26" s="58"/>
      <c r="V26" s="16" t="s">
        <v>148</v>
      </c>
      <c r="W26" s="63"/>
    </row>
    <row r="27" spans="1:23" s="4" customFormat="1" ht="5.0999999999999996" customHeight="1">
      <c r="A27" s="15"/>
      <c r="B27" s="35"/>
      <c r="C27" s="36"/>
      <c r="D27" s="35"/>
      <c r="E27" s="35"/>
      <c r="F27" s="46"/>
      <c r="G27" s="46"/>
      <c r="H27" s="46"/>
      <c r="I27" s="46"/>
      <c r="J27" s="46"/>
      <c r="K27" s="51"/>
      <c r="L27" s="51"/>
      <c r="M27" s="51"/>
      <c r="N27" s="51"/>
      <c r="O27" s="15"/>
      <c r="P27" s="51"/>
      <c r="Q27" s="51"/>
      <c r="R27" s="15"/>
      <c r="S27" s="51"/>
      <c r="T27" s="15"/>
      <c r="U27" s="35"/>
      <c r="V27" s="15"/>
      <c r="W27" s="36"/>
    </row>
    <row r="28" spans="1:23" s="4" customFormat="1" ht="18.75" customHeight="1">
      <c r="B28" s="4" t="s">
        <v>3</v>
      </c>
      <c r="D28" s="4" t="s">
        <v>4</v>
      </c>
    </row>
    <row r="29" spans="1:23" s="4" customFormat="1" ht="18.75" customHeight="1">
      <c r="B29" s="4" t="s">
        <v>5</v>
      </c>
      <c r="D29" s="4" t="s">
        <v>6</v>
      </c>
    </row>
  </sheetData>
  <mergeCells count="25">
    <mergeCell ref="U9:W9"/>
    <mergeCell ref="I6:J6"/>
    <mergeCell ref="I8:J8"/>
    <mergeCell ref="L6:M6"/>
    <mergeCell ref="N6:O6"/>
    <mergeCell ref="N7:O7"/>
    <mergeCell ref="L8:M8"/>
    <mergeCell ref="U5:W8"/>
    <mergeCell ref="Q8:R8"/>
    <mergeCell ref="S8:T8"/>
    <mergeCell ref="P5:T5"/>
    <mergeCell ref="Q6:R6"/>
    <mergeCell ref="S6:T6"/>
    <mergeCell ref="I7:J7"/>
    <mergeCell ref="S7:T7"/>
    <mergeCell ref="Q7:R7"/>
    <mergeCell ref="A9:E9"/>
    <mergeCell ref="K5:O5"/>
    <mergeCell ref="F5:J5"/>
    <mergeCell ref="N8:O8"/>
    <mergeCell ref="L7:M7"/>
    <mergeCell ref="A5:E8"/>
    <mergeCell ref="G8:H8"/>
    <mergeCell ref="G7:H7"/>
    <mergeCell ref="G6:H6"/>
  </mergeCells>
  <phoneticPr fontId="2" type="noConversion"/>
  <pageMargins left="0.39370078740157483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AE30"/>
  <sheetViews>
    <sheetView showGridLines="0" workbookViewId="0">
      <selection activeCell="AK10" sqref="AJ10:AK10"/>
    </sheetView>
  </sheetViews>
  <sheetFormatPr defaultRowHeight="24"/>
  <cols>
    <col min="1" max="1" width="0.7109375" style="218" customWidth="1"/>
    <col min="2" max="2" width="1.140625" style="218" customWidth="1"/>
    <col min="3" max="3" width="4.5703125" style="218" customWidth="1"/>
    <col min="4" max="4" width="4.7109375" style="218" customWidth="1"/>
    <col min="5" max="5" width="3.7109375" style="218" customWidth="1"/>
    <col min="6" max="6" width="7.28515625" style="218" customWidth="1"/>
    <col min="7" max="7" width="0.7109375" style="218" customWidth="1"/>
    <col min="8" max="8" width="8" style="218" customWidth="1"/>
    <col min="9" max="9" width="0.7109375" style="218" customWidth="1"/>
    <col min="10" max="10" width="7.28515625" style="218" customWidth="1"/>
    <col min="11" max="11" width="0.7109375" style="218" customWidth="1"/>
    <col min="12" max="12" width="7.140625" style="218" customWidth="1"/>
    <col min="13" max="13" width="0.7109375" style="218" customWidth="1"/>
    <col min="14" max="14" width="7.42578125" style="218" customWidth="1"/>
    <col min="15" max="15" width="0.42578125" style="218" customWidth="1"/>
    <col min="16" max="16" width="10.42578125" style="218" customWidth="1"/>
    <col min="17" max="17" width="1.7109375" style="218" customWidth="1"/>
    <col min="18" max="18" width="7.28515625" style="218" customWidth="1"/>
    <col min="19" max="19" width="0.5703125" style="218" customWidth="1"/>
    <col min="20" max="20" width="8.28515625" style="218" customWidth="1"/>
    <col min="21" max="21" width="0.5703125" style="218" customWidth="1"/>
    <col min="22" max="22" width="7.7109375" style="218" customWidth="1"/>
    <col min="23" max="23" width="0.7109375" style="218" customWidth="1"/>
    <col min="24" max="24" width="7.7109375" style="218" customWidth="1"/>
    <col min="25" max="25" width="0.7109375" style="218" customWidth="1"/>
    <col min="26" max="26" width="7.28515625" style="218" customWidth="1"/>
    <col min="27" max="27" width="0.42578125" style="218" customWidth="1"/>
    <col min="28" max="28" width="11.28515625" style="218" customWidth="1"/>
    <col min="29" max="30" width="0.7109375" style="218" customWidth="1"/>
    <col min="31" max="31" width="15.7109375" style="218" customWidth="1"/>
    <col min="32" max="32" width="1.85546875" style="219" customWidth="1"/>
    <col min="33" max="33" width="5.28515625" style="219" customWidth="1"/>
    <col min="34" max="16384" width="9.140625" style="219"/>
  </cols>
  <sheetData>
    <row r="1" spans="1:31" ht="21.95" customHeight="1">
      <c r="A1" s="1"/>
      <c r="B1" s="2" t="s">
        <v>0</v>
      </c>
      <c r="C1" s="2"/>
      <c r="D1" s="217">
        <v>20.6</v>
      </c>
      <c r="E1" s="2" t="s">
        <v>262</v>
      </c>
      <c r="F1" s="1"/>
      <c r="G1" s="1"/>
      <c r="H1" s="1"/>
      <c r="I1" s="1"/>
      <c r="J1" s="1"/>
      <c r="K1" s="1"/>
      <c r="R1" s="1"/>
      <c r="S1" s="1"/>
      <c r="T1" s="1"/>
      <c r="U1" s="1"/>
      <c r="V1" s="1"/>
      <c r="W1" s="1"/>
    </row>
    <row r="2" spans="1:31" s="15" customFormat="1" ht="18.75" customHeight="1">
      <c r="A2" s="4"/>
      <c r="B2" s="2" t="s">
        <v>51</v>
      </c>
      <c r="C2" s="5"/>
      <c r="D2" s="217">
        <v>20.6</v>
      </c>
      <c r="E2" s="2" t="s">
        <v>263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ht="8.1" customHeight="1">
      <c r="B3" s="220"/>
      <c r="C3" s="220"/>
      <c r="D3" s="221"/>
      <c r="E3" s="220"/>
    </row>
    <row r="4" spans="1:31" s="15" customFormat="1" ht="20.100000000000001" customHeight="1">
      <c r="A4" s="453" t="s">
        <v>264</v>
      </c>
      <c r="B4" s="453"/>
      <c r="C4" s="453"/>
      <c r="D4" s="453"/>
      <c r="E4" s="464"/>
      <c r="F4" s="493" t="s">
        <v>349</v>
      </c>
      <c r="G4" s="493"/>
      <c r="H4" s="493"/>
      <c r="I4" s="493"/>
      <c r="J4" s="493"/>
      <c r="K4" s="493"/>
      <c r="L4" s="493"/>
      <c r="M4" s="493"/>
      <c r="N4" s="493"/>
      <c r="O4" s="493"/>
      <c r="P4" s="493"/>
      <c r="Q4" s="493"/>
      <c r="R4" s="493"/>
      <c r="S4" s="493"/>
      <c r="T4" s="493"/>
      <c r="U4" s="493"/>
      <c r="V4" s="493"/>
      <c r="W4" s="493"/>
      <c r="X4" s="493"/>
      <c r="Y4" s="493"/>
      <c r="Z4" s="493"/>
      <c r="AA4" s="493"/>
      <c r="AB4" s="493"/>
      <c r="AC4" s="493"/>
      <c r="AD4" s="452" t="s">
        <v>265</v>
      </c>
      <c r="AE4" s="453"/>
    </row>
    <row r="5" spans="1:31" s="15" customFormat="1" ht="21" customHeight="1">
      <c r="A5" s="461"/>
      <c r="B5" s="461"/>
      <c r="C5" s="461"/>
      <c r="D5" s="461"/>
      <c r="E5" s="469"/>
      <c r="F5" s="499" t="s">
        <v>107</v>
      </c>
      <c r="G5" s="488"/>
      <c r="H5" s="488"/>
      <c r="I5" s="488"/>
      <c r="J5" s="488"/>
      <c r="K5" s="488"/>
      <c r="L5" s="488"/>
      <c r="M5" s="488"/>
      <c r="N5" s="488"/>
      <c r="O5" s="488"/>
      <c r="P5" s="488"/>
      <c r="Q5" s="489"/>
      <c r="R5" s="499" t="s">
        <v>112</v>
      </c>
      <c r="S5" s="488"/>
      <c r="T5" s="488"/>
      <c r="U5" s="488"/>
      <c r="V5" s="488"/>
      <c r="W5" s="488"/>
      <c r="X5" s="488"/>
      <c r="Y5" s="488"/>
      <c r="Z5" s="488"/>
      <c r="AA5" s="488"/>
      <c r="AB5" s="488"/>
      <c r="AC5" s="489"/>
      <c r="AD5" s="460"/>
      <c r="AE5" s="461"/>
    </row>
    <row r="6" spans="1:31" s="15" customFormat="1" ht="21" customHeight="1">
      <c r="A6" s="461"/>
      <c r="B6" s="461"/>
      <c r="C6" s="461"/>
      <c r="D6" s="461"/>
      <c r="E6" s="469"/>
      <c r="F6" s="500" t="s">
        <v>266</v>
      </c>
      <c r="G6" s="500"/>
      <c r="H6" s="500"/>
      <c r="I6" s="500"/>
      <c r="J6" s="500"/>
      <c r="K6" s="500"/>
      <c r="L6" s="500"/>
      <c r="M6" s="500"/>
      <c r="N6" s="500"/>
      <c r="O6" s="336"/>
      <c r="P6" s="501" t="s">
        <v>350</v>
      </c>
      <c r="Q6" s="502"/>
      <c r="R6" s="452" t="s">
        <v>266</v>
      </c>
      <c r="S6" s="453"/>
      <c r="T6" s="453"/>
      <c r="U6" s="453"/>
      <c r="V6" s="453"/>
      <c r="W6" s="453"/>
      <c r="X6" s="453"/>
      <c r="Y6" s="453"/>
      <c r="Z6" s="453"/>
      <c r="AA6" s="322"/>
      <c r="AB6" s="501" t="s">
        <v>350</v>
      </c>
      <c r="AC6" s="502"/>
      <c r="AD6" s="460"/>
      <c r="AE6" s="461"/>
    </row>
    <row r="7" spans="1:31" s="15" customFormat="1" ht="21" customHeight="1">
      <c r="A7" s="461"/>
      <c r="B7" s="461"/>
      <c r="C7" s="461"/>
      <c r="D7" s="461"/>
      <c r="E7" s="469"/>
      <c r="F7" s="463" t="s">
        <v>267</v>
      </c>
      <c r="G7" s="463"/>
      <c r="H7" s="463"/>
      <c r="I7" s="463"/>
      <c r="J7" s="463"/>
      <c r="K7" s="463"/>
      <c r="L7" s="463"/>
      <c r="M7" s="463"/>
      <c r="N7" s="461"/>
      <c r="O7" s="323"/>
      <c r="P7" s="460" t="s">
        <v>268</v>
      </c>
      <c r="Q7" s="469"/>
      <c r="R7" s="462" t="s">
        <v>267</v>
      </c>
      <c r="S7" s="463"/>
      <c r="T7" s="463"/>
      <c r="U7" s="463"/>
      <c r="V7" s="463"/>
      <c r="W7" s="463"/>
      <c r="X7" s="463"/>
      <c r="Y7" s="463"/>
      <c r="Z7" s="461"/>
      <c r="AA7" s="323"/>
      <c r="AB7" s="460" t="s">
        <v>268</v>
      </c>
      <c r="AC7" s="469"/>
      <c r="AD7" s="460"/>
      <c r="AE7" s="461"/>
    </row>
    <row r="8" spans="1:31" s="15" customFormat="1" ht="21" customHeight="1">
      <c r="A8" s="461"/>
      <c r="B8" s="461"/>
      <c r="C8" s="461"/>
      <c r="D8" s="461"/>
      <c r="E8" s="469"/>
      <c r="F8" s="495" t="s">
        <v>269</v>
      </c>
      <c r="G8" s="496"/>
      <c r="H8" s="495" t="s">
        <v>270</v>
      </c>
      <c r="I8" s="496"/>
      <c r="J8" s="495" t="s">
        <v>271</v>
      </c>
      <c r="K8" s="496"/>
      <c r="L8" s="495" t="s">
        <v>272</v>
      </c>
      <c r="M8" s="496"/>
      <c r="N8" s="329" t="s">
        <v>273</v>
      </c>
      <c r="O8" s="330"/>
      <c r="P8" s="458" t="s">
        <v>274</v>
      </c>
      <c r="Q8" s="494"/>
      <c r="R8" s="452"/>
      <c r="S8" s="464"/>
      <c r="T8" s="452" t="s">
        <v>270</v>
      </c>
      <c r="U8" s="464"/>
      <c r="V8" s="452" t="s">
        <v>271</v>
      </c>
      <c r="W8" s="464"/>
      <c r="X8" s="452"/>
      <c r="Y8" s="464"/>
      <c r="Z8" s="311"/>
      <c r="AA8" s="312"/>
      <c r="AB8" s="460" t="s">
        <v>274</v>
      </c>
      <c r="AC8" s="469"/>
      <c r="AD8" s="460"/>
      <c r="AE8" s="461"/>
    </row>
    <row r="9" spans="1:31" s="15" customFormat="1" ht="21" customHeight="1">
      <c r="A9" s="461"/>
      <c r="B9" s="461"/>
      <c r="C9" s="461"/>
      <c r="D9" s="461"/>
      <c r="E9" s="469"/>
      <c r="F9" s="458" t="s">
        <v>275</v>
      </c>
      <c r="G9" s="494"/>
      <c r="H9" s="317" t="s">
        <v>275</v>
      </c>
      <c r="I9" s="318"/>
      <c r="J9" s="317" t="s">
        <v>275</v>
      </c>
      <c r="K9" s="318"/>
      <c r="L9" s="458" t="s">
        <v>276</v>
      </c>
      <c r="M9" s="494"/>
      <c r="N9" s="458" t="s">
        <v>277</v>
      </c>
      <c r="O9" s="494"/>
      <c r="P9" s="458" t="s">
        <v>278</v>
      </c>
      <c r="Q9" s="494"/>
      <c r="R9" s="460" t="s">
        <v>269</v>
      </c>
      <c r="S9" s="469"/>
      <c r="T9" s="313" t="s">
        <v>279</v>
      </c>
      <c r="U9" s="314"/>
      <c r="V9" s="313" t="s">
        <v>275</v>
      </c>
      <c r="W9" s="314"/>
      <c r="X9" s="460" t="s">
        <v>272</v>
      </c>
      <c r="Y9" s="469"/>
      <c r="Z9" s="460" t="s">
        <v>273</v>
      </c>
      <c r="AA9" s="469"/>
      <c r="AB9" s="460" t="s">
        <v>278</v>
      </c>
      <c r="AC9" s="469"/>
      <c r="AD9" s="460"/>
      <c r="AE9" s="461"/>
    </row>
    <row r="10" spans="1:31" s="15" customFormat="1" ht="21" customHeight="1">
      <c r="A10" s="463"/>
      <c r="B10" s="463"/>
      <c r="C10" s="463"/>
      <c r="D10" s="463"/>
      <c r="E10" s="472"/>
      <c r="F10" s="193"/>
      <c r="G10" s="16"/>
      <c r="H10" s="497" t="s">
        <v>280</v>
      </c>
      <c r="I10" s="498"/>
      <c r="J10" s="497" t="s">
        <v>281</v>
      </c>
      <c r="K10" s="498"/>
      <c r="L10" s="497"/>
      <c r="M10" s="498"/>
      <c r="N10" s="320"/>
      <c r="O10" s="338"/>
      <c r="P10" s="462" t="s">
        <v>282</v>
      </c>
      <c r="Q10" s="472"/>
      <c r="R10" s="462" t="s">
        <v>275</v>
      </c>
      <c r="S10" s="472"/>
      <c r="T10" s="462" t="s">
        <v>283</v>
      </c>
      <c r="U10" s="472"/>
      <c r="V10" s="462" t="s">
        <v>281</v>
      </c>
      <c r="W10" s="472"/>
      <c r="X10" s="462" t="s">
        <v>276</v>
      </c>
      <c r="Y10" s="472"/>
      <c r="Z10" s="462" t="s">
        <v>277</v>
      </c>
      <c r="AA10" s="472"/>
      <c r="AB10" s="462" t="s">
        <v>282</v>
      </c>
      <c r="AC10" s="472"/>
      <c r="AD10" s="462"/>
      <c r="AE10" s="463"/>
    </row>
    <row r="11" spans="1:31" s="15" customFormat="1" ht="3" customHeight="1">
      <c r="A11" s="323"/>
      <c r="B11" s="323"/>
      <c r="C11" s="323"/>
      <c r="D11" s="323"/>
      <c r="E11" s="314"/>
      <c r="F11" s="310"/>
      <c r="G11" s="309"/>
      <c r="H11" s="310"/>
      <c r="I11" s="309"/>
      <c r="J11" s="310"/>
      <c r="K11" s="309"/>
      <c r="L11" s="282"/>
      <c r="M11" s="309"/>
      <c r="N11" s="310"/>
      <c r="O11" s="308"/>
      <c r="P11" s="283"/>
      <c r="Q11" s="284"/>
      <c r="R11" s="310"/>
      <c r="S11" s="309"/>
      <c r="T11" s="310"/>
      <c r="U11" s="309"/>
      <c r="V11" s="310"/>
      <c r="W11" s="309"/>
      <c r="X11" s="282"/>
      <c r="Y11" s="309"/>
      <c r="Z11" s="310"/>
      <c r="AA11" s="308"/>
      <c r="AB11" s="283"/>
      <c r="AC11" s="323"/>
      <c r="AD11" s="313"/>
      <c r="AE11" s="323"/>
    </row>
    <row r="12" spans="1:31" s="15" customFormat="1" ht="21" customHeight="1">
      <c r="A12" s="451" t="s">
        <v>284</v>
      </c>
      <c r="B12" s="451"/>
      <c r="C12" s="451"/>
      <c r="D12" s="451"/>
      <c r="E12" s="451"/>
      <c r="F12" s="222">
        <v>25.3</v>
      </c>
      <c r="G12" s="223"/>
      <c r="H12" s="222">
        <v>31.8</v>
      </c>
      <c r="I12" s="223"/>
      <c r="J12" s="222">
        <v>20.5</v>
      </c>
      <c r="K12" s="223"/>
      <c r="L12" s="222">
        <v>35</v>
      </c>
      <c r="M12" s="223"/>
      <c r="N12" s="222">
        <v>17.8</v>
      </c>
      <c r="O12" s="224"/>
      <c r="P12" s="277">
        <v>1006.27</v>
      </c>
      <c r="Q12" s="252"/>
      <c r="R12" s="285">
        <v>25.6</v>
      </c>
      <c r="S12" s="286"/>
      <c r="T12" s="285">
        <v>31.9</v>
      </c>
      <c r="U12" s="286"/>
      <c r="V12" s="285">
        <v>20.7</v>
      </c>
      <c r="W12" s="286"/>
      <c r="X12" s="285">
        <v>35.6</v>
      </c>
      <c r="Y12" s="286"/>
      <c r="Z12" s="285">
        <v>17.5</v>
      </c>
      <c r="AA12" s="287"/>
      <c r="AB12" s="288">
        <v>1009.27</v>
      </c>
      <c r="AC12" s="14"/>
      <c r="AD12" s="451" t="s">
        <v>285</v>
      </c>
      <c r="AE12" s="451"/>
    </row>
    <row r="13" spans="1:31" s="205" customFormat="1" ht="21" customHeight="1">
      <c r="A13" s="229" t="s">
        <v>286</v>
      </c>
      <c r="B13" s="229"/>
      <c r="C13" s="229"/>
      <c r="D13" s="229"/>
      <c r="E13" s="229"/>
      <c r="F13" s="230">
        <v>19.600000000000001</v>
      </c>
      <c r="G13" s="231"/>
      <c r="H13" s="232">
        <v>26.9</v>
      </c>
      <c r="I13" s="233"/>
      <c r="J13" s="230">
        <v>13.9</v>
      </c>
      <c r="K13" s="231"/>
      <c r="L13" s="230">
        <v>31.3</v>
      </c>
      <c r="M13" s="234"/>
      <c r="N13" s="230">
        <v>10.199999999999999</v>
      </c>
      <c r="O13" s="235"/>
      <c r="P13" s="278">
        <v>1015.81</v>
      </c>
      <c r="Q13" s="236"/>
      <c r="R13" s="237">
        <v>19</v>
      </c>
      <c r="S13" s="238"/>
      <c r="T13" s="225">
        <v>27.2</v>
      </c>
      <c r="U13" s="239"/>
      <c r="V13" s="237">
        <v>12.6</v>
      </c>
      <c r="W13" s="238"/>
      <c r="X13" s="237">
        <v>33.299999999999997</v>
      </c>
      <c r="Y13" s="238"/>
      <c r="Z13" s="237">
        <v>8.1</v>
      </c>
      <c r="AA13" s="240"/>
      <c r="AB13" s="241">
        <v>1015.22</v>
      </c>
      <c r="AC13" s="236"/>
      <c r="AD13" s="229"/>
      <c r="AE13" s="229" t="s">
        <v>287</v>
      </c>
    </row>
    <row r="14" spans="1:31" s="15" customFormat="1" ht="21" customHeight="1">
      <c r="A14" s="4" t="s">
        <v>288</v>
      </c>
      <c r="B14" s="4"/>
      <c r="C14" s="4"/>
      <c r="D14" s="4"/>
      <c r="E14" s="4"/>
      <c r="F14" s="242">
        <v>21.8</v>
      </c>
      <c r="G14" s="243"/>
      <c r="H14" s="242">
        <v>30.8</v>
      </c>
      <c r="I14" s="243"/>
      <c r="J14" s="242">
        <v>14.6</v>
      </c>
      <c r="K14" s="243"/>
      <c r="L14" s="242">
        <v>34.200000000000003</v>
      </c>
      <c r="M14" s="243"/>
      <c r="N14" s="242">
        <v>11.8</v>
      </c>
      <c r="O14" s="244"/>
      <c r="P14" s="279">
        <v>1012.19</v>
      </c>
      <c r="Q14" s="14"/>
      <c r="R14" s="225">
        <v>21.6</v>
      </c>
      <c r="S14" s="226"/>
      <c r="T14" s="225">
        <v>29.8</v>
      </c>
      <c r="U14" s="226"/>
      <c r="V14" s="225">
        <v>15</v>
      </c>
      <c r="W14" s="226"/>
      <c r="X14" s="225">
        <v>34.200000000000003</v>
      </c>
      <c r="Y14" s="226"/>
      <c r="Z14" s="225">
        <v>8.8000000000000007</v>
      </c>
      <c r="AA14" s="227"/>
      <c r="AB14" s="228">
        <v>1015.2</v>
      </c>
      <c r="AC14" s="14"/>
      <c r="AD14" s="4"/>
      <c r="AE14" s="4" t="s">
        <v>289</v>
      </c>
    </row>
    <row r="15" spans="1:31" s="15" customFormat="1" ht="21" customHeight="1">
      <c r="A15" s="4" t="s">
        <v>290</v>
      </c>
      <c r="B15" s="4"/>
      <c r="C15" s="4"/>
      <c r="D15" s="4"/>
      <c r="E15" s="4"/>
      <c r="F15" s="242">
        <v>25</v>
      </c>
      <c r="G15" s="243"/>
      <c r="H15" s="242">
        <v>33.799999999999997</v>
      </c>
      <c r="I15" s="243"/>
      <c r="J15" s="242">
        <v>18</v>
      </c>
      <c r="K15" s="243"/>
      <c r="L15" s="242">
        <v>37</v>
      </c>
      <c r="M15" s="243"/>
      <c r="N15" s="242">
        <v>13.5</v>
      </c>
      <c r="O15" s="244"/>
      <c r="P15" s="279">
        <v>1010.97</v>
      </c>
      <c r="Q15" s="14"/>
      <c r="R15" s="225">
        <v>26.1</v>
      </c>
      <c r="S15" s="226"/>
      <c r="T15" s="225">
        <v>34.6</v>
      </c>
      <c r="U15" s="226"/>
      <c r="V15" s="225">
        <v>18.7</v>
      </c>
      <c r="W15" s="226"/>
      <c r="X15" s="225">
        <v>38.4</v>
      </c>
      <c r="Y15" s="226"/>
      <c r="Z15" s="225">
        <v>16.2</v>
      </c>
      <c r="AA15" s="227"/>
      <c r="AB15" s="228">
        <v>1010.17</v>
      </c>
      <c r="AC15" s="14"/>
      <c r="AD15" s="4"/>
      <c r="AE15" s="4" t="s">
        <v>291</v>
      </c>
    </row>
    <row r="16" spans="1:31" s="15" customFormat="1" ht="21" customHeight="1">
      <c r="A16" s="4" t="s">
        <v>292</v>
      </c>
      <c r="B16" s="4"/>
      <c r="C16" s="4"/>
      <c r="D16" s="4"/>
      <c r="E16" s="4"/>
      <c r="F16" s="242">
        <v>26.3</v>
      </c>
      <c r="G16" s="243"/>
      <c r="H16" s="242">
        <v>33.299999999999997</v>
      </c>
      <c r="I16" s="243"/>
      <c r="J16" s="242">
        <v>20.8</v>
      </c>
      <c r="K16" s="243"/>
      <c r="L16" s="242">
        <v>36.799999999999997</v>
      </c>
      <c r="M16" s="243"/>
      <c r="N16" s="242">
        <v>18.2</v>
      </c>
      <c r="O16" s="244"/>
      <c r="P16" s="279">
        <v>1009.6</v>
      </c>
      <c r="Q16" s="14"/>
      <c r="R16" s="225">
        <v>30</v>
      </c>
      <c r="S16" s="226"/>
      <c r="T16" s="225">
        <v>38.299999999999997</v>
      </c>
      <c r="U16" s="226"/>
      <c r="V16" s="225">
        <v>22</v>
      </c>
      <c r="W16" s="226"/>
      <c r="X16" s="225">
        <v>41</v>
      </c>
      <c r="Y16" s="226"/>
      <c r="Z16" s="225">
        <v>19.100000000000001</v>
      </c>
      <c r="AA16" s="227"/>
      <c r="AB16" s="228">
        <v>1005.82</v>
      </c>
      <c r="AC16" s="14"/>
      <c r="AD16" s="4"/>
      <c r="AE16" s="4" t="s">
        <v>293</v>
      </c>
    </row>
    <row r="17" spans="1:31" s="15" customFormat="1" ht="21" customHeight="1">
      <c r="A17" s="4" t="s">
        <v>294</v>
      </c>
      <c r="B17" s="4"/>
      <c r="C17" s="4"/>
      <c r="D17" s="4"/>
      <c r="E17" s="4"/>
      <c r="F17" s="242">
        <v>28.5</v>
      </c>
      <c r="G17" s="243"/>
      <c r="H17" s="242">
        <v>34.700000000000003</v>
      </c>
      <c r="I17" s="243"/>
      <c r="J17" s="242">
        <v>23.9</v>
      </c>
      <c r="K17" s="243"/>
      <c r="L17" s="242">
        <v>37</v>
      </c>
      <c r="M17" s="243"/>
      <c r="N17" s="242">
        <v>20.7</v>
      </c>
      <c r="O17" s="244"/>
      <c r="P17" s="279">
        <v>1005.91</v>
      </c>
      <c r="Q17" s="14"/>
      <c r="R17" s="225">
        <v>28.9</v>
      </c>
      <c r="S17" s="226"/>
      <c r="T17" s="225">
        <v>35.4</v>
      </c>
      <c r="U17" s="226"/>
      <c r="V17" s="225">
        <v>23.6</v>
      </c>
      <c r="W17" s="226"/>
      <c r="X17" s="225">
        <v>41.2</v>
      </c>
      <c r="Y17" s="226"/>
      <c r="Z17" s="225">
        <v>21.6</v>
      </c>
      <c r="AA17" s="227"/>
      <c r="AB17" s="228">
        <v>1005.76</v>
      </c>
      <c r="AC17" s="14"/>
      <c r="AD17" s="4"/>
      <c r="AE17" s="4" t="s">
        <v>295</v>
      </c>
    </row>
    <row r="18" spans="1:31" s="15" customFormat="1" ht="21" customHeight="1">
      <c r="A18" s="4" t="s">
        <v>296</v>
      </c>
      <c r="B18" s="4"/>
      <c r="C18" s="4"/>
      <c r="D18" s="4"/>
      <c r="E18" s="4"/>
      <c r="F18" s="242">
        <v>28.7</v>
      </c>
      <c r="G18" s="243"/>
      <c r="H18" s="242">
        <v>34.4</v>
      </c>
      <c r="I18" s="243"/>
      <c r="J18" s="242">
        <v>24.7</v>
      </c>
      <c r="K18" s="243"/>
      <c r="L18" s="242">
        <v>37.299999999999997</v>
      </c>
      <c r="M18" s="243"/>
      <c r="N18" s="242">
        <v>23.1</v>
      </c>
      <c r="O18" s="244"/>
      <c r="P18" s="279">
        <v>1005.01</v>
      </c>
      <c r="Q18" s="14"/>
      <c r="R18" s="225">
        <v>27.5</v>
      </c>
      <c r="S18" s="226"/>
      <c r="T18" s="225">
        <v>32.6</v>
      </c>
      <c r="U18" s="226"/>
      <c r="V18" s="225">
        <v>24.3</v>
      </c>
      <c r="W18" s="226"/>
      <c r="X18" s="225">
        <v>34.5</v>
      </c>
      <c r="Y18" s="226"/>
      <c r="Z18" s="225">
        <v>22.6</v>
      </c>
      <c r="AA18" s="227"/>
      <c r="AB18" s="228">
        <v>1006.18</v>
      </c>
      <c r="AC18" s="14"/>
      <c r="AD18" s="4"/>
      <c r="AE18" s="4" t="s">
        <v>297</v>
      </c>
    </row>
    <row r="19" spans="1:31" s="15" customFormat="1" ht="21" customHeight="1">
      <c r="A19" s="4" t="s">
        <v>298</v>
      </c>
      <c r="B19" s="4"/>
      <c r="C19" s="4"/>
      <c r="D19" s="4"/>
      <c r="E19" s="4"/>
      <c r="F19" s="242">
        <v>27.7</v>
      </c>
      <c r="G19" s="243"/>
      <c r="H19" s="242">
        <v>32.700000000000003</v>
      </c>
      <c r="I19" s="243"/>
      <c r="J19" s="242">
        <v>24.2</v>
      </c>
      <c r="K19" s="243"/>
      <c r="L19" s="242">
        <v>37.5</v>
      </c>
      <c r="M19" s="243"/>
      <c r="N19" s="242">
        <v>22.8</v>
      </c>
      <c r="O19" s="244"/>
      <c r="P19" s="279">
        <v>961.24</v>
      </c>
      <c r="Q19" s="14"/>
      <c r="R19" s="225">
        <v>26.8</v>
      </c>
      <c r="S19" s="226"/>
      <c r="T19" s="225">
        <v>31.2</v>
      </c>
      <c r="U19" s="226"/>
      <c r="V19" s="225">
        <v>24.1</v>
      </c>
      <c r="W19" s="226"/>
      <c r="X19" s="225">
        <v>33.799999999999997</v>
      </c>
      <c r="Y19" s="226"/>
      <c r="Z19" s="225">
        <v>22.2</v>
      </c>
      <c r="AA19" s="227"/>
      <c r="AB19" s="228">
        <v>1006.01</v>
      </c>
      <c r="AC19" s="14"/>
      <c r="AD19" s="4"/>
      <c r="AE19" s="4" t="s">
        <v>299</v>
      </c>
    </row>
    <row r="20" spans="1:31" s="15" customFormat="1" ht="21" customHeight="1">
      <c r="A20" s="4" t="s">
        <v>300</v>
      </c>
      <c r="B20" s="4"/>
      <c r="C20" s="4"/>
      <c r="D20" s="4"/>
      <c r="E20" s="4"/>
      <c r="F20" s="242">
        <v>27.2</v>
      </c>
      <c r="G20" s="243"/>
      <c r="H20" s="242">
        <v>31.4</v>
      </c>
      <c r="I20" s="243"/>
      <c r="J20" s="242">
        <v>24.3</v>
      </c>
      <c r="K20" s="243"/>
      <c r="L20" s="242">
        <v>34</v>
      </c>
      <c r="M20" s="243"/>
      <c r="N20" s="242">
        <v>23.1</v>
      </c>
      <c r="O20" s="244"/>
      <c r="P20" s="279">
        <v>1005.74</v>
      </c>
      <c r="Q20" s="14"/>
      <c r="R20" s="225">
        <v>27.1</v>
      </c>
      <c r="S20" s="226"/>
      <c r="T20" s="225">
        <v>31.5</v>
      </c>
      <c r="U20" s="226"/>
      <c r="V20" s="225">
        <v>24.1</v>
      </c>
      <c r="W20" s="226"/>
      <c r="X20" s="225">
        <v>34.799999999999997</v>
      </c>
      <c r="Y20" s="226"/>
      <c r="Z20" s="225">
        <v>22.4</v>
      </c>
      <c r="AA20" s="227"/>
      <c r="AB20" s="228">
        <v>1003.77</v>
      </c>
      <c r="AC20" s="14"/>
      <c r="AD20" s="4"/>
      <c r="AE20" s="4" t="s">
        <v>301</v>
      </c>
    </row>
    <row r="21" spans="1:31" s="15" customFormat="1" ht="21" customHeight="1">
      <c r="A21" s="4" t="s">
        <v>302</v>
      </c>
      <c r="B21" s="4"/>
      <c r="C21" s="4"/>
      <c r="D21" s="4"/>
      <c r="E21" s="4"/>
      <c r="F21" s="242">
        <v>27.2</v>
      </c>
      <c r="G21" s="243"/>
      <c r="H21" s="242">
        <v>32.1</v>
      </c>
      <c r="I21" s="243"/>
      <c r="J21" s="242">
        <v>24</v>
      </c>
      <c r="K21" s="243"/>
      <c r="L21" s="242">
        <v>35.1</v>
      </c>
      <c r="M21" s="243"/>
      <c r="N21" s="242">
        <v>22.6</v>
      </c>
      <c r="O21" s="244"/>
      <c r="P21" s="279">
        <v>1007.9</v>
      </c>
      <c r="Q21" s="14"/>
      <c r="R21" s="225">
        <v>27.2</v>
      </c>
      <c r="S21" s="226"/>
      <c r="T21" s="225">
        <v>31.7</v>
      </c>
      <c r="U21" s="226"/>
      <c r="V21" s="225">
        <v>24</v>
      </c>
      <c r="W21" s="226"/>
      <c r="X21" s="225">
        <v>33.799999999999997</v>
      </c>
      <c r="Y21" s="226"/>
      <c r="Z21" s="225">
        <v>22.7</v>
      </c>
      <c r="AA21" s="227"/>
      <c r="AB21" s="228">
        <v>1006.86</v>
      </c>
      <c r="AC21" s="14"/>
      <c r="AD21" s="4"/>
      <c r="AE21" s="4" t="s">
        <v>303</v>
      </c>
    </row>
    <row r="22" spans="1:31" s="15" customFormat="1" ht="21" customHeight="1">
      <c r="A22" s="4" t="s">
        <v>304</v>
      </c>
      <c r="B22" s="4"/>
      <c r="C22" s="4"/>
      <c r="D22" s="4"/>
      <c r="E22" s="4"/>
      <c r="F22" s="242">
        <v>25.6</v>
      </c>
      <c r="G22" s="243"/>
      <c r="H22" s="242">
        <v>31.3</v>
      </c>
      <c r="I22" s="243"/>
      <c r="J22" s="242">
        <v>21.7</v>
      </c>
      <c r="K22" s="243"/>
      <c r="L22" s="242">
        <v>33.5</v>
      </c>
      <c r="M22" s="243"/>
      <c r="N22" s="242">
        <v>18</v>
      </c>
      <c r="O22" s="244"/>
      <c r="P22" s="279">
        <v>1012.32</v>
      </c>
      <c r="Q22" s="14"/>
      <c r="R22" s="225">
        <v>26.5</v>
      </c>
      <c r="S22" s="226"/>
      <c r="T22" s="225">
        <v>31.8</v>
      </c>
      <c r="U22" s="226"/>
      <c r="V22" s="225">
        <v>22.7</v>
      </c>
      <c r="W22" s="226"/>
      <c r="X22" s="225">
        <v>33.4</v>
      </c>
      <c r="Y22" s="226"/>
      <c r="Z22" s="225">
        <v>20.100000000000001</v>
      </c>
      <c r="AA22" s="227"/>
      <c r="AB22" s="228">
        <v>1009.01</v>
      </c>
      <c r="AC22" s="14"/>
      <c r="AD22" s="4"/>
      <c r="AE22" s="4" t="s">
        <v>305</v>
      </c>
    </row>
    <row r="23" spans="1:31" s="15" customFormat="1" ht="21" customHeight="1">
      <c r="A23" s="4" t="s">
        <v>306</v>
      </c>
      <c r="B23" s="4"/>
      <c r="C23" s="4"/>
      <c r="D23" s="4"/>
      <c r="E23" s="4"/>
      <c r="F23" s="242">
        <v>24.6</v>
      </c>
      <c r="G23" s="243"/>
      <c r="H23" s="242">
        <v>31.3</v>
      </c>
      <c r="I23" s="243"/>
      <c r="J23" s="242">
        <v>19.7</v>
      </c>
      <c r="K23" s="243"/>
      <c r="L23" s="242">
        <v>33.5</v>
      </c>
      <c r="M23" s="243"/>
      <c r="N23" s="242">
        <v>15.8</v>
      </c>
      <c r="O23" s="244"/>
      <c r="P23" s="279">
        <v>1013.24</v>
      </c>
      <c r="Q23" s="14"/>
      <c r="R23" s="225">
        <v>24.6</v>
      </c>
      <c r="S23" s="226"/>
      <c r="T23" s="225">
        <v>30.5</v>
      </c>
      <c r="U23" s="226"/>
      <c r="V23" s="225">
        <v>20.399999999999999</v>
      </c>
      <c r="W23" s="226"/>
      <c r="X23" s="225">
        <v>32.700000000000003</v>
      </c>
      <c r="Y23" s="226"/>
      <c r="Z23" s="225">
        <v>14.3</v>
      </c>
      <c r="AA23" s="227"/>
      <c r="AB23" s="228">
        <v>1012.46</v>
      </c>
      <c r="AC23" s="14"/>
      <c r="AD23" s="4"/>
      <c r="AE23" s="4" t="s">
        <v>307</v>
      </c>
    </row>
    <row r="24" spans="1:31" s="15" customFormat="1" ht="21" customHeight="1">
      <c r="A24" s="193" t="s">
        <v>308</v>
      </c>
      <c r="B24" s="193"/>
      <c r="C24" s="193"/>
      <c r="D24" s="193"/>
      <c r="E24" s="193"/>
      <c r="F24" s="245">
        <v>21.7</v>
      </c>
      <c r="G24" s="246"/>
      <c r="H24" s="245">
        <v>28.4</v>
      </c>
      <c r="I24" s="246"/>
      <c r="J24" s="245">
        <v>16.7</v>
      </c>
      <c r="K24" s="246"/>
      <c r="L24" s="245">
        <v>32.200000000000003</v>
      </c>
      <c r="M24" s="246"/>
      <c r="N24" s="245">
        <v>13.5</v>
      </c>
      <c r="O24" s="247"/>
      <c r="P24" s="280">
        <v>1015.32</v>
      </c>
      <c r="Q24" s="16"/>
      <c r="R24" s="248">
        <v>21.7</v>
      </c>
      <c r="S24" s="249"/>
      <c r="T24" s="248">
        <v>28.4</v>
      </c>
      <c r="U24" s="249"/>
      <c r="V24" s="248">
        <v>16.399999999999999</v>
      </c>
      <c r="W24" s="249"/>
      <c r="X24" s="248">
        <v>31</v>
      </c>
      <c r="Y24" s="249"/>
      <c r="Z24" s="248">
        <v>12.4</v>
      </c>
      <c r="AA24" s="250"/>
      <c r="AB24" s="251">
        <v>1014.79</v>
      </c>
      <c r="AC24" s="16"/>
      <c r="AD24" s="193"/>
      <c r="AE24" s="193" t="s">
        <v>309</v>
      </c>
    </row>
    <row r="25" spans="1:31" s="15" customFormat="1" ht="2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281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s="15" customFormat="1" ht="3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</row>
    <row r="27" spans="1:31" s="15" customFormat="1" ht="20.25" customHeight="1">
      <c r="A27" s="4"/>
      <c r="B27" s="4" t="s">
        <v>310</v>
      </c>
      <c r="C27" s="4"/>
      <c r="E27" s="4"/>
      <c r="F27" s="4"/>
      <c r="G27" s="4"/>
      <c r="H27" s="4"/>
      <c r="I27" s="4"/>
      <c r="J27" s="4"/>
      <c r="K27" s="4"/>
      <c r="L27" s="4"/>
      <c r="M27" s="4"/>
      <c r="P27" s="4"/>
      <c r="Q27" s="4"/>
      <c r="R27" s="4"/>
      <c r="S27" s="4"/>
      <c r="T27" s="4"/>
      <c r="U27" s="4"/>
      <c r="V27" s="4"/>
      <c r="W27" s="4"/>
      <c r="X27" s="4"/>
      <c r="Y27" s="4"/>
      <c r="AB27" s="4"/>
      <c r="AC27" s="4"/>
      <c r="AD27" s="4"/>
      <c r="AE27" s="4"/>
    </row>
    <row r="28" spans="1:31" s="15" customFormat="1" ht="20.25" customHeight="1">
      <c r="A28" s="4"/>
      <c r="B28" s="4" t="s">
        <v>311</v>
      </c>
      <c r="C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  <row r="29" spans="1:31" s="15" customFormat="1" ht="15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</row>
    <row r="30" spans="1:31" ht="3" customHeight="1"/>
  </sheetData>
  <mergeCells count="43">
    <mergeCell ref="F5:Q5"/>
    <mergeCell ref="R5:AC5"/>
    <mergeCell ref="F6:N6"/>
    <mergeCell ref="P6:Q6"/>
    <mergeCell ref="R6:Z6"/>
    <mergeCell ref="AB6:AC6"/>
    <mergeCell ref="N9:O9"/>
    <mergeCell ref="T8:U8"/>
    <mergeCell ref="F7:N7"/>
    <mergeCell ref="V8:W8"/>
    <mergeCell ref="X8:Y8"/>
    <mergeCell ref="R8:S8"/>
    <mergeCell ref="A12:E12"/>
    <mergeCell ref="AD12:AE12"/>
    <mergeCell ref="AB9:AC9"/>
    <mergeCell ref="H10:I10"/>
    <mergeCell ref="J10:K10"/>
    <mergeCell ref="L10:M10"/>
    <mergeCell ref="P10:Q10"/>
    <mergeCell ref="R10:S10"/>
    <mergeCell ref="T10:U10"/>
    <mergeCell ref="V10:W10"/>
    <mergeCell ref="X10:Y10"/>
    <mergeCell ref="Z10:AA10"/>
    <mergeCell ref="A4:E10"/>
    <mergeCell ref="F9:G9"/>
    <mergeCell ref="L9:M9"/>
    <mergeCell ref="AB8:AC8"/>
    <mergeCell ref="F4:AC4"/>
    <mergeCell ref="AD4:AE10"/>
    <mergeCell ref="X9:Y9"/>
    <mergeCell ref="Z9:AA9"/>
    <mergeCell ref="AB10:AC10"/>
    <mergeCell ref="P9:Q9"/>
    <mergeCell ref="R9:S9"/>
    <mergeCell ref="P7:Q7"/>
    <mergeCell ref="R7:Z7"/>
    <mergeCell ref="AB7:AC7"/>
    <mergeCell ref="F8:G8"/>
    <mergeCell ref="H8:I8"/>
    <mergeCell ref="J8:K8"/>
    <mergeCell ref="L8:M8"/>
    <mergeCell ref="P8:Q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P29"/>
  <sheetViews>
    <sheetView showGridLines="0" topLeftCell="A13" workbookViewId="0">
      <selection activeCell="L19" sqref="L19"/>
    </sheetView>
  </sheetViews>
  <sheetFormatPr defaultRowHeight="24"/>
  <cols>
    <col min="1" max="1" width="1.7109375" style="218" customWidth="1"/>
    <col min="2" max="2" width="2" style="218" customWidth="1"/>
    <col min="3" max="3" width="3.85546875" style="218" customWidth="1"/>
    <col min="4" max="4" width="5.42578125" style="218" customWidth="1"/>
    <col min="5" max="5" width="10.7109375" style="218" customWidth="1"/>
    <col min="6" max="6" width="9.7109375" style="218" customWidth="1"/>
    <col min="7" max="8" width="11.7109375" style="218" customWidth="1"/>
    <col min="9" max="9" width="9.7109375" style="218" customWidth="1"/>
    <col min="10" max="10" width="7.7109375" style="218" customWidth="1"/>
    <col min="11" max="12" width="11.7109375" style="218" customWidth="1"/>
    <col min="13" max="13" width="9.7109375" style="218" customWidth="1"/>
    <col min="14" max="14" width="1.140625" style="218" customWidth="1"/>
    <col min="15" max="15" width="28.7109375" style="218" customWidth="1"/>
    <col min="16" max="16" width="2.28515625" style="218" customWidth="1"/>
    <col min="17" max="17" width="7.28515625" style="219" customWidth="1"/>
    <col min="18" max="16384" width="9.140625" style="219"/>
  </cols>
  <sheetData>
    <row r="1" spans="1:16" ht="21.95" customHeight="1">
      <c r="A1" s="1"/>
      <c r="B1" s="2" t="s">
        <v>0</v>
      </c>
      <c r="C1" s="2"/>
      <c r="D1" s="3">
        <v>20.7</v>
      </c>
      <c r="E1" s="2" t="s">
        <v>312</v>
      </c>
      <c r="F1" s="1"/>
      <c r="G1" s="1"/>
      <c r="H1" s="1"/>
      <c r="J1" s="1"/>
      <c r="K1" s="1"/>
      <c r="L1" s="1"/>
    </row>
    <row r="2" spans="1:16" ht="18.75" customHeight="1">
      <c r="A2" s="1"/>
      <c r="B2" s="2" t="s">
        <v>51</v>
      </c>
      <c r="C2" s="2"/>
      <c r="D2" s="3">
        <v>20.7</v>
      </c>
      <c r="E2" s="2" t="s">
        <v>313</v>
      </c>
      <c r="F2" s="1"/>
      <c r="G2" s="1"/>
      <c r="H2" s="1"/>
      <c r="J2" s="1"/>
      <c r="K2" s="1"/>
      <c r="L2" s="1"/>
    </row>
    <row r="3" spans="1:16" ht="8.1" customHeight="1">
      <c r="B3" s="220"/>
      <c r="C3" s="220"/>
      <c r="D3" s="221"/>
      <c r="E3" s="220"/>
    </row>
    <row r="4" spans="1:16" s="192" customFormat="1" ht="21.75" customHeight="1">
      <c r="A4" s="439" t="s">
        <v>264</v>
      </c>
      <c r="B4" s="439"/>
      <c r="C4" s="439"/>
      <c r="D4" s="439"/>
      <c r="E4" s="437"/>
      <c r="F4" s="445" t="s">
        <v>107</v>
      </c>
      <c r="G4" s="505"/>
      <c r="H4" s="505"/>
      <c r="I4" s="505"/>
      <c r="J4" s="445" t="s">
        <v>112</v>
      </c>
      <c r="K4" s="505"/>
      <c r="L4" s="505"/>
      <c r="M4" s="505"/>
      <c r="N4" s="506" t="s">
        <v>265</v>
      </c>
      <c r="O4" s="507"/>
    </row>
    <row r="5" spans="1:16" s="192" customFormat="1" ht="21.75" customHeight="1">
      <c r="A5" s="440"/>
      <c r="B5" s="440"/>
      <c r="C5" s="440"/>
      <c r="D5" s="440"/>
      <c r="E5" s="433"/>
      <c r="F5" s="331" t="s">
        <v>269</v>
      </c>
      <c r="G5" s="331" t="s">
        <v>270</v>
      </c>
      <c r="H5" s="331" t="s">
        <v>271</v>
      </c>
      <c r="I5" s="331" t="s">
        <v>273</v>
      </c>
      <c r="J5" s="331" t="s">
        <v>269</v>
      </c>
      <c r="K5" s="331" t="s">
        <v>270</v>
      </c>
      <c r="L5" s="331" t="s">
        <v>271</v>
      </c>
      <c r="M5" s="331" t="s">
        <v>273</v>
      </c>
      <c r="N5" s="508"/>
      <c r="O5" s="509"/>
    </row>
    <row r="6" spans="1:16" s="192" customFormat="1" ht="21.75" customHeight="1">
      <c r="A6" s="441"/>
      <c r="B6" s="441"/>
      <c r="C6" s="441"/>
      <c r="D6" s="441"/>
      <c r="E6" s="435"/>
      <c r="F6" s="334" t="s">
        <v>275</v>
      </c>
      <c r="G6" s="334" t="s">
        <v>314</v>
      </c>
      <c r="H6" s="334" t="s">
        <v>315</v>
      </c>
      <c r="I6" s="334" t="s">
        <v>316</v>
      </c>
      <c r="J6" s="334" t="s">
        <v>275</v>
      </c>
      <c r="K6" s="334" t="s">
        <v>314</v>
      </c>
      <c r="L6" s="334" t="s">
        <v>315</v>
      </c>
      <c r="M6" s="334" t="s">
        <v>316</v>
      </c>
      <c r="N6" s="510"/>
      <c r="O6" s="511"/>
    </row>
    <row r="7" spans="1:16" s="192" customFormat="1" ht="3" customHeight="1">
      <c r="A7" s="328"/>
      <c r="B7" s="328"/>
      <c r="C7" s="328"/>
      <c r="D7" s="328"/>
      <c r="E7" s="325"/>
      <c r="F7" s="327"/>
      <c r="G7" s="327"/>
      <c r="H7" s="327"/>
      <c r="I7" s="327"/>
      <c r="J7" s="327"/>
      <c r="K7" s="327"/>
      <c r="L7" s="327"/>
      <c r="M7" s="327"/>
      <c r="N7" s="327"/>
      <c r="O7" s="328"/>
    </row>
    <row r="8" spans="1:16" s="192" customFormat="1" ht="29.25" customHeight="1">
      <c r="A8" s="503" t="s">
        <v>317</v>
      </c>
      <c r="B8" s="503"/>
      <c r="C8" s="503"/>
      <c r="D8" s="503"/>
      <c r="E8" s="504"/>
      <c r="F8" s="391"/>
      <c r="G8" s="391"/>
      <c r="H8" s="391"/>
      <c r="I8" s="392"/>
      <c r="J8" s="391"/>
      <c r="K8" s="391"/>
      <c r="L8" s="391"/>
      <c r="M8" s="392"/>
      <c r="N8" s="392"/>
      <c r="O8" s="393" t="s">
        <v>318</v>
      </c>
    </row>
    <row r="9" spans="1:16" s="192" customFormat="1" ht="24" customHeight="1">
      <c r="A9" s="448" t="s">
        <v>284</v>
      </c>
      <c r="B9" s="448"/>
      <c r="C9" s="448"/>
      <c r="D9" s="448"/>
      <c r="E9" s="448"/>
      <c r="F9" s="394">
        <v>75</v>
      </c>
      <c r="G9" s="394">
        <v>92</v>
      </c>
      <c r="H9" s="394">
        <v>50</v>
      </c>
      <c r="I9" s="394">
        <v>15</v>
      </c>
      <c r="J9" s="395">
        <v>74</v>
      </c>
      <c r="K9" s="395">
        <v>89</v>
      </c>
      <c r="L9" s="395">
        <v>58</v>
      </c>
      <c r="M9" s="395">
        <v>31</v>
      </c>
      <c r="N9" s="365"/>
      <c r="O9" s="448" t="s">
        <v>285</v>
      </c>
      <c r="P9" s="448"/>
    </row>
    <row r="10" spans="1:16" s="192" customFormat="1" ht="24.75" customHeight="1">
      <c r="A10" s="191" t="s">
        <v>286</v>
      </c>
      <c r="B10" s="191"/>
      <c r="C10" s="191"/>
      <c r="D10" s="191"/>
      <c r="E10" s="191"/>
      <c r="F10" s="396">
        <v>75</v>
      </c>
      <c r="G10" s="397">
        <v>95</v>
      </c>
      <c r="H10" s="396">
        <v>44</v>
      </c>
      <c r="I10" s="396">
        <v>32</v>
      </c>
      <c r="J10" s="327">
        <v>73</v>
      </c>
      <c r="K10" s="327">
        <v>95</v>
      </c>
      <c r="L10" s="327">
        <v>42</v>
      </c>
      <c r="M10" s="327">
        <v>24</v>
      </c>
      <c r="N10" s="365"/>
      <c r="O10" s="192" t="s">
        <v>287</v>
      </c>
    </row>
    <row r="11" spans="1:16" s="192" customFormat="1" ht="24.75" customHeight="1">
      <c r="A11" s="191" t="s">
        <v>288</v>
      </c>
      <c r="B11" s="191"/>
      <c r="C11" s="191"/>
      <c r="D11" s="191"/>
      <c r="E11" s="191"/>
      <c r="F11" s="396">
        <v>68</v>
      </c>
      <c r="G11" s="396">
        <v>94</v>
      </c>
      <c r="H11" s="396">
        <v>34</v>
      </c>
      <c r="I11" s="396">
        <v>15</v>
      </c>
      <c r="J11" s="327">
        <v>68</v>
      </c>
      <c r="K11" s="327">
        <v>91</v>
      </c>
      <c r="L11" s="327">
        <v>40</v>
      </c>
      <c r="M11" s="327">
        <v>24</v>
      </c>
      <c r="N11" s="365"/>
      <c r="O11" s="192" t="s">
        <v>289</v>
      </c>
    </row>
    <row r="12" spans="1:16" s="192" customFormat="1" ht="24.75" customHeight="1">
      <c r="A12" s="191" t="s">
        <v>290</v>
      </c>
      <c r="B12" s="191"/>
      <c r="C12" s="191"/>
      <c r="D12" s="191"/>
      <c r="E12" s="191"/>
      <c r="F12" s="396">
        <v>67</v>
      </c>
      <c r="G12" s="396">
        <v>91</v>
      </c>
      <c r="H12" s="396">
        <v>37</v>
      </c>
      <c r="I12" s="396">
        <v>15</v>
      </c>
      <c r="J12" s="327">
        <v>61</v>
      </c>
      <c r="K12" s="327">
        <v>86</v>
      </c>
      <c r="L12" s="327">
        <v>34</v>
      </c>
      <c r="M12" s="327">
        <v>17</v>
      </c>
      <c r="N12" s="365"/>
      <c r="O12" s="192" t="s">
        <v>291</v>
      </c>
    </row>
    <row r="13" spans="1:16" s="192" customFormat="1" ht="24.75" customHeight="1">
      <c r="A13" s="191" t="s">
        <v>292</v>
      </c>
      <c r="B13" s="191"/>
      <c r="C13" s="191"/>
      <c r="D13" s="191"/>
      <c r="E13" s="191"/>
      <c r="F13" s="396">
        <v>71</v>
      </c>
      <c r="G13" s="396">
        <v>91</v>
      </c>
      <c r="H13" s="396">
        <v>45</v>
      </c>
      <c r="I13" s="396">
        <v>21</v>
      </c>
      <c r="J13" s="327">
        <v>55</v>
      </c>
      <c r="K13" s="327">
        <v>81</v>
      </c>
      <c r="L13" s="327">
        <v>30</v>
      </c>
      <c r="M13" s="327">
        <v>10</v>
      </c>
      <c r="N13" s="365"/>
      <c r="O13" s="192" t="s">
        <v>293</v>
      </c>
    </row>
    <row r="14" spans="1:16" s="192" customFormat="1" ht="24.75" customHeight="1">
      <c r="A14" s="191" t="s">
        <v>294</v>
      </c>
      <c r="B14" s="191"/>
      <c r="C14" s="191"/>
      <c r="D14" s="191"/>
      <c r="E14" s="191"/>
      <c r="F14" s="396">
        <v>73</v>
      </c>
      <c r="G14" s="396">
        <v>91</v>
      </c>
      <c r="H14" s="396">
        <v>50</v>
      </c>
      <c r="I14" s="396">
        <v>39</v>
      </c>
      <c r="J14" s="327">
        <v>69</v>
      </c>
      <c r="K14" s="327">
        <v>87</v>
      </c>
      <c r="L14" s="327">
        <v>47</v>
      </c>
      <c r="M14" s="327">
        <v>15</v>
      </c>
      <c r="N14" s="365"/>
      <c r="O14" s="192" t="s">
        <v>295</v>
      </c>
    </row>
    <row r="15" spans="1:16" s="192" customFormat="1" ht="24.75" customHeight="1">
      <c r="A15" s="191" t="s">
        <v>296</v>
      </c>
      <c r="B15" s="191"/>
      <c r="C15" s="191"/>
      <c r="D15" s="191"/>
      <c r="E15" s="191"/>
      <c r="F15" s="396">
        <v>72</v>
      </c>
      <c r="G15" s="396">
        <v>89</v>
      </c>
      <c r="H15" s="396">
        <v>50</v>
      </c>
      <c r="I15" s="396">
        <v>37</v>
      </c>
      <c r="J15" s="327">
        <v>80</v>
      </c>
      <c r="K15" s="327">
        <v>87</v>
      </c>
      <c r="L15" s="327">
        <v>72</v>
      </c>
      <c r="M15" s="327">
        <v>18</v>
      </c>
      <c r="N15" s="365"/>
      <c r="O15" s="192" t="s">
        <v>297</v>
      </c>
    </row>
    <row r="16" spans="1:16" s="192" customFormat="1" ht="24.75" customHeight="1">
      <c r="A16" s="191" t="s">
        <v>298</v>
      </c>
      <c r="B16" s="191"/>
      <c r="C16" s="191"/>
      <c r="D16" s="191"/>
      <c r="E16" s="191"/>
      <c r="F16" s="396">
        <v>77</v>
      </c>
      <c r="G16" s="396">
        <v>91</v>
      </c>
      <c r="H16" s="396">
        <v>59</v>
      </c>
      <c r="I16" s="396">
        <v>37</v>
      </c>
      <c r="J16" s="327">
        <v>83</v>
      </c>
      <c r="K16" s="327">
        <v>86</v>
      </c>
      <c r="L16" s="327">
        <v>74</v>
      </c>
      <c r="M16" s="327">
        <v>48</v>
      </c>
      <c r="N16" s="365"/>
      <c r="O16" s="192" t="s">
        <v>299</v>
      </c>
    </row>
    <row r="17" spans="1:16" s="192" customFormat="1" ht="24.75" customHeight="1">
      <c r="A17" s="191" t="s">
        <v>300</v>
      </c>
      <c r="B17" s="191"/>
      <c r="C17" s="191"/>
      <c r="D17" s="191"/>
      <c r="E17" s="191"/>
      <c r="F17" s="396">
        <v>82</v>
      </c>
      <c r="G17" s="396">
        <v>94</v>
      </c>
      <c r="H17" s="396">
        <v>65</v>
      </c>
      <c r="I17" s="396">
        <v>53</v>
      </c>
      <c r="J17" s="327">
        <v>83</v>
      </c>
      <c r="K17" s="327">
        <v>93</v>
      </c>
      <c r="L17" s="327">
        <v>72</v>
      </c>
      <c r="M17" s="327">
        <v>50</v>
      </c>
      <c r="N17" s="365"/>
      <c r="O17" s="192" t="s">
        <v>301</v>
      </c>
    </row>
    <row r="18" spans="1:16" s="192" customFormat="1" ht="24.75" customHeight="1">
      <c r="A18" s="191" t="s">
        <v>302</v>
      </c>
      <c r="B18" s="191"/>
      <c r="C18" s="191"/>
      <c r="D18" s="191"/>
      <c r="E18" s="191"/>
      <c r="F18" s="396">
        <v>82</v>
      </c>
      <c r="G18" s="396">
        <v>88</v>
      </c>
      <c r="H18" s="396">
        <v>62</v>
      </c>
      <c r="I18" s="396">
        <v>45</v>
      </c>
      <c r="J18" s="327">
        <v>81</v>
      </c>
      <c r="K18" s="327">
        <v>90</v>
      </c>
      <c r="L18" s="327">
        <v>72</v>
      </c>
      <c r="M18" s="327">
        <v>47</v>
      </c>
      <c r="N18" s="365"/>
      <c r="O18" s="192" t="s">
        <v>303</v>
      </c>
    </row>
    <row r="19" spans="1:16" s="192" customFormat="1" ht="24.75" customHeight="1">
      <c r="A19" s="191" t="s">
        <v>304</v>
      </c>
      <c r="B19" s="191"/>
      <c r="C19" s="191"/>
      <c r="D19" s="191"/>
      <c r="E19" s="191"/>
      <c r="F19" s="396">
        <v>80</v>
      </c>
      <c r="G19" s="396">
        <v>94</v>
      </c>
      <c r="H19" s="396">
        <v>57</v>
      </c>
      <c r="I19" s="396">
        <v>46</v>
      </c>
      <c r="J19" s="327">
        <v>81</v>
      </c>
      <c r="K19" s="327">
        <v>90</v>
      </c>
      <c r="L19" s="327">
        <v>74</v>
      </c>
      <c r="M19" s="327">
        <v>47</v>
      </c>
      <c r="N19" s="365"/>
      <c r="O19" s="192" t="s">
        <v>305</v>
      </c>
    </row>
    <row r="20" spans="1:16" s="192" customFormat="1" ht="24.75" customHeight="1">
      <c r="A20" s="191" t="s">
        <v>306</v>
      </c>
      <c r="B20" s="191"/>
      <c r="C20" s="191"/>
      <c r="D20" s="191"/>
      <c r="E20" s="356"/>
      <c r="F20" s="398">
        <v>78</v>
      </c>
      <c r="G20" s="396">
        <v>92</v>
      </c>
      <c r="H20" s="396">
        <v>49</v>
      </c>
      <c r="I20" s="396">
        <v>38</v>
      </c>
      <c r="J20" s="327">
        <v>80</v>
      </c>
      <c r="K20" s="327">
        <v>91</v>
      </c>
      <c r="L20" s="327">
        <v>72</v>
      </c>
      <c r="M20" s="327">
        <v>35</v>
      </c>
      <c r="N20" s="365"/>
      <c r="O20" s="192" t="s">
        <v>307</v>
      </c>
    </row>
    <row r="21" spans="1:16" s="192" customFormat="1" ht="24.75" customHeight="1">
      <c r="A21" s="192" t="s">
        <v>308</v>
      </c>
      <c r="E21" s="356"/>
      <c r="F21" s="398">
        <v>77</v>
      </c>
      <c r="G21" s="396">
        <v>94</v>
      </c>
      <c r="H21" s="400">
        <v>50</v>
      </c>
      <c r="I21" s="399">
        <v>35</v>
      </c>
      <c r="J21" s="327">
        <v>76</v>
      </c>
      <c r="K21" s="327">
        <v>86</v>
      </c>
      <c r="L21" s="327">
        <v>69</v>
      </c>
      <c r="M21" s="327">
        <v>38</v>
      </c>
      <c r="N21" s="365"/>
      <c r="O21" s="192" t="s">
        <v>309</v>
      </c>
    </row>
    <row r="22" spans="1:16" s="192" customFormat="1" ht="3" customHeight="1">
      <c r="A22" s="366"/>
      <c r="B22" s="366"/>
      <c r="C22" s="366"/>
      <c r="D22" s="366"/>
      <c r="E22" s="366"/>
      <c r="F22" s="368"/>
      <c r="G22" s="368"/>
      <c r="H22" s="368"/>
      <c r="I22" s="368"/>
      <c r="J22" s="368"/>
      <c r="K22" s="368"/>
      <c r="L22" s="368"/>
      <c r="M22" s="368"/>
      <c r="N22" s="368"/>
      <c r="O22" s="366"/>
    </row>
    <row r="23" spans="1:16" s="192" customFormat="1" ht="3" customHeight="1">
      <c r="A23" s="191"/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</row>
    <row r="24" spans="1:16" s="192" customFormat="1" ht="18.75">
      <c r="A24" s="191"/>
      <c r="B24" s="191" t="s">
        <v>319</v>
      </c>
      <c r="C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</row>
    <row r="25" spans="1:16" s="192" customFormat="1" ht="18.75">
      <c r="A25" s="191"/>
      <c r="B25" s="191" t="s">
        <v>311</v>
      </c>
      <c r="C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</row>
    <row r="26" spans="1:16" s="15" customFormat="1" ht="19.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s="15" customFormat="1" ht="19.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s="15" customFormat="1" ht="19.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s="15" customFormat="1" ht="19.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</sheetData>
  <mergeCells count="7">
    <mergeCell ref="A8:E8"/>
    <mergeCell ref="A9:E9"/>
    <mergeCell ref="O9:P9"/>
    <mergeCell ref="A4:E6"/>
    <mergeCell ref="F4:I4"/>
    <mergeCell ref="J4:M4"/>
    <mergeCell ref="N4:O6"/>
  </mergeCells>
  <pageMargins left="0.39370078740157483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1:V26"/>
  <sheetViews>
    <sheetView showGridLines="0" tabSelected="1" workbookViewId="0">
      <selection activeCell="Y8" sqref="Y8"/>
    </sheetView>
  </sheetViews>
  <sheetFormatPr defaultRowHeight="24"/>
  <cols>
    <col min="1" max="1" width="1.7109375" style="218" customWidth="1"/>
    <col min="2" max="2" width="2.42578125" style="218" customWidth="1"/>
    <col min="3" max="3" width="3.5703125" style="218" customWidth="1"/>
    <col min="4" max="4" width="4.7109375" style="218" customWidth="1"/>
    <col min="5" max="5" width="6.7109375" style="218" customWidth="1"/>
    <col min="6" max="6" width="8.7109375" style="218" customWidth="1"/>
    <col min="7" max="7" width="10.7109375" style="218" customWidth="1"/>
    <col min="8" max="8" width="0.42578125" style="218" customWidth="1"/>
    <col min="9" max="9" width="11.7109375" style="218" customWidth="1"/>
    <col min="10" max="10" width="1.28515625" style="218" customWidth="1"/>
    <col min="11" max="11" width="15.7109375" style="218" customWidth="1"/>
    <col min="12" max="14" width="0" style="218" hidden="1" customWidth="1"/>
    <col min="15" max="15" width="9.140625" style="218" hidden="1" customWidth="1"/>
    <col min="16" max="16" width="8.7109375" style="218" customWidth="1"/>
    <col min="17" max="17" width="10.7109375" style="218" customWidth="1"/>
    <col min="18" max="18" width="13.28515625" style="218" customWidth="1"/>
    <col min="19" max="19" width="15.7109375" style="218" customWidth="1"/>
    <col min="20" max="20" width="0.42578125" style="218" hidden="1" customWidth="1"/>
    <col min="21" max="21" width="17.7109375" style="218" customWidth="1"/>
    <col min="22" max="22" width="2.28515625" style="218" customWidth="1"/>
    <col min="23" max="23" width="4.85546875" style="218" customWidth="1"/>
    <col min="24" max="16384" width="9.140625" style="218"/>
  </cols>
  <sheetData>
    <row r="1" spans="1:21" s="1" customFormat="1" ht="21.75" customHeight="1">
      <c r="B1" s="2" t="s">
        <v>0</v>
      </c>
      <c r="D1" s="253">
        <v>20.8</v>
      </c>
      <c r="E1" s="2" t="s">
        <v>320</v>
      </c>
      <c r="S1" s="1" t="s">
        <v>19</v>
      </c>
    </row>
    <row r="2" spans="1:21" s="1" customFormat="1" ht="18.75" customHeight="1">
      <c r="B2" s="2" t="s">
        <v>51</v>
      </c>
      <c r="D2" s="253">
        <v>20.8</v>
      </c>
      <c r="E2" s="2" t="s">
        <v>321</v>
      </c>
    </row>
    <row r="3" spans="1:21" s="1" customFormat="1" ht="18.75" customHeight="1">
      <c r="B3" s="2"/>
      <c r="D3" s="253"/>
      <c r="E3" s="2"/>
      <c r="U3" s="188" t="s">
        <v>322</v>
      </c>
    </row>
    <row r="4" spans="1:21" ht="3" customHeight="1">
      <c r="B4" s="220"/>
      <c r="D4" s="221"/>
      <c r="E4" s="220"/>
    </row>
    <row r="5" spans="1:21" s="1" customFormat="1" ht="22.5" customHeight="1">
      <c r="A5" s="523" t="s">
        <v>264</v>
      </c>
      <c r="B5" s="523"/>
      <c r="C5" s="523"/>
      <c r="D5" s="523"/>
      <c r="E5" s="524"/>
      <c r="F5" s="527" t="s">
        <v>107</v>
      </c>
      <c r="G5" s="528"/>
      <c r="H5" s="528"/>
      <c r="I5" s="528"/>
      <c r="J5" s="528"/>
      <c r="K5" s="528"/>
      <c r="L5" s="527" t="s">
        <v>112</v>
      </c>
      <c r="M5" s="528"/>
      <c r="N5" s="528"/>
      <c r="O5" s="528"/>
      <c r="P5" s="528"/>
      <c r="Q5" s="528"/>
      <c r="R5" s="528"/>
      <c r="S5" s="529"/>
      <c r="T5" s="401"/>
      <c r="U5" s="530" t="s">
        <v>265</v>
      </c>
    </row>
    <row r="6" spans="1:21" s="1" customFormat="1" ht="21.75" customHeight="1">
      <c r="A6" s="525"/>
      <c r="B6" s="525"/>
      <c r="C6" s="525"/>
      <c r="D6" s="525"/>
      <c r="E6" s="522"/>
      <c r="F6" s="196"/>
      <c r="G6" s="196" t="s">
        <v>323</v>
      </c>
      <c r="H6" s="402"/>
      <c r="I6" s="533" t="s">
        <v>324</v>
      </c>
      <c r="J6" s="534"/>
      <c r="K6" s="410" t="s">
        <v>325</v>
      </c>
      <c r="P6" s="403"/>
      <c r="Q6" s="402" t="s">
        <v>323</v>
      </c>
      <c r="R6" s="403" t="s">
        <v>324</v>
      </c>
      <c r="S6" s="521" t="s">
        <v>325</v>
      </c>
      <c r="T6" s="522"/>
      <c r="U6" s="531"/>
    </row>
    <row r="7" spans="1:21" s="1" customFormat="1" ht="18.75" customHeight="1">
      <c r="A7" s="525"/>
      <c r="B7" s="525"/>
      <c r="C7" s="525"/>
      <c r="D7" s="525"/>
      <c r="E7" s="522"/>
      <c r="F7" s="200" t="s">
        <v>324</v>
      </c>
      <c r="G7" s="200" t="s">
        <v>326</v>
      </c>
      <c r="H7" s="6"/>
      <c r="I7" s="516" t="s">
        <v>272</v>
      </c>
      <c r="J7" s="517"/>
      <c r="K7" s="410" t="s">
        <v>327</v>
      </c>
      <c r="P7" s="404" t="s">
        <v>324</v>
      </c>
      <c r="Q7" s="6" t="s">
        <v>326</v>
      </c>
      <c r="R7" s="404" t="s">
        <v>272</v>
      </c>
      <c r="S7" s="521" t="s">
        <v>327</v>
      </c>
      <c r="T7" s="522"/>
      <c r="U7" s="531"/>
    </row>
    <row r="8" spans="1:21" s="1" customFormat="1" ht="18.75" customHeight="1">
      <c r="A8" s="525"/>
      <c r="B8" s="525"/>
      <c r="C8" s="525"/>
      <c r="D8" s="525"/>
      <c r="E8" s="522"/>
      <c r="F8" s="200" t="s">
        <v>328</v>
      </c>
      <c r="G8" s="200" t="s">
        <v>329</v>
      </c>
      <c r="H8" s="6"/>
      <c r="I8" s="516" t="s">
        <v>330</v>
      </c>
      <c r="J8" s="517"/>
      <c r="K8" s="410" t="s">
        <v>331</v>
      </c>
      <c r="P8" s="404" t="s">
        <v>328</v>
      </c>
      <c r="Q8" s="6" t="s">
        <v>329</v>
      </c>
      <c r="R8" s="404" t="s">
        <v>330</v>
      </c>
      <c r="S8" s="521" t="s">
        <v>331</v>
      </c>
      <c r="T8" s="522"/>
      <c r="U8" s="531"/>
    </row>
    <row r="9" spans="1:21" s="1" customFormat="1" ht="18.75" customHeight="1">
      <c r="A9" s="526"/>
      <c r="B9" s="526"/>
      <c r="C9" s="526"/>
      <c r="D9" s="526"/>
      <c r="E9" s="515"/>
      <c r="F9" s="201"/>
      <c r="G9" s="201" t="s">
        <v>332</v>
      </c>
      <c r="H9" s="405"/>
      <c r="I9" s="512" t="s">
        <v>333</v>
      </c>
      <c r="J9" s="513"/>
      <c r="K9" s="411" t="s">
        <v>334</v>
      </c>
      <c r="P9" s="406"/>
      <c r="Q9" s="405" t="s">
        <v>332</v>
      </c>
      <c r="R9" s="406" t="s">
        <v>333</v>
      </c>
      <c r="S9" s="514" t="s">
        <v>334</v>
      </c>
      <c r="T9" s="515"/>
      <c r="U9" s="532"/>
    </row>
    <row r="10" spans="1:21" s="1" customFormat="1" ht="22.5" customHeight="1">
      <c r="A10" s="518" t="s">
        <v>284</v>
      </c>
      <c r="B10" s="518"/>
      <c r="C10" s="518"/>
      <c r="D10" s="518"/>
      <c r="E10" s="519"/>
      <c r="F10" s="407">
        <v>1431.5</v>
      </c>
      <c r="G10" s="254">
        <v>125</v>
      </c>
      <c r="H10" s="289"/>
      <c r="I10" s="254">
        <v>92.4</v>
      </c>
      <c r="J10" s="255"/>
      <c r="K10" s="412" t="s">
        <v>335</v>
      </c>
      <c r="P10" s="417">
        <v>1875.7</v>
      </c>
      <c r="Q10" s="416">
        <v>137</v>
      </c>
      <c r="R10" s="290">
        <v>361.2</v>
      </c>
      <c r="S10" s="293" t="s">
        <v>348</v>
      </c>
      <c r="T10" s="520" t="s">
        <v>285</v>
      </c>
      <c r="U10" s="518"/>
    </row>
    <row r="11" spans="1:21" s="1" customFormat="1" ht="21.75" customHeight="1">
      <c r="A11" s="182" t="s">
        <v>286</v>
      </c>
      <c r="C11" s="182"/>
      <c r="D11" s="182"/>
      <c r="E11" s="255"/>
      <c r="F11" s="408">
        <v>58.5</v>
      </c>
      <c r="G11" s="256">
        <v>4</v>
      </c>
      <c r="H11" s="289"/>
      <c r="I11" s="256">
        <v>50.2</v>
      </c>
      <c r="J11" s="255"/>
      <c r="K11" s="413">
        <v>9</v>
      </c>
      <c r="P11" s="292">
        <v>30</v>
      </c>
      <c r="Q11" s="415">
        <v>4</v>
      </c>
      <c r="R11" s="291">
        <v>6.6</v>
      </c>
      <c r="S11" s="414">
        <v>26</v>
      </c>
      <c r="U11" s="1" t="s">
        <v>336</v>
      </c>
    </row>
    <row r="12" spans="1:21" s="1" customFormat="1" ht="21.75" customHeight="1">
      <c r="A12" s="182" t="s">
        <v>288</v>
      </c>
      <c r="C12" s="182"/>
      <c r="D12" s="182"/>
      <c r="E12" s="255"/>
      <c r="F12" s="408" t="s">
        <v>188</v>
      </c>
      <c r="G12" s="256" t="s">
        <v>188</v>
      </c>
      <c r="H12" s="289"/>
      <c r="I12" s="256" t="s">
        <v>188</v>
      </c>
      <c r="J12" s="255"/>
      <c r="K12" s="413" t="s">
        <v>188</v>
      </c>
      <c r="P12" s="292">
        <v>7.4</v>
      </c>
      <c r="Q12" s="415">
        <v>3</v>
      </c>
      <c r="R12" s="291">
        <v>3.2</v>
      </c>
      <c r="S12" s="414">
        <v>25</v>
      </c>
      <c r="U12" s="1" t="s">
        <v>337</v>
      </c>
    </row>
    <row r="13" spans="1:21" s="1" customFormat="1" ht="21.75" customHeight="1">
      <c r="A13" s="182" t="s">
        <v>290</v>
      </c>
      <c r="C13" s="182"/>
      <c r="D13" s="182"/>
      <c r="E13" s="255"/>
      <c r="F13" s="408">
        <v>22.4</v>
      </c>
      <c r="G13" s="256">
        <v>4</v>
      </c>
      <c r="H13" s="289"/>
      <c r="I13" s="256">
        <v>13.5</v>
      </c>
      <c r="J13" s="255"/>
      <c r="K13" s="413">
        <v>23</v>
      </c>
      <c r="P13" s="292" t="s">
        <v>188</v>
      </c>
      <c r="Q13" s="415" t="s">
        <v>188</v>
      </c>
      <c r="R13" s="291" t="s">
        <v>188</v>
      </c>
      <c r="S13" s="414" t="s">
        <v>188</v>
      </c>
      <c r="U13" s="1" t="s">
        <v>338</v>
      </c>
    </row>
    <row r="14" spans="1:21" s="1" customFormat="1" ht="21.75" customHeight="1">
      <c r="A14" s="182" t="s">
        <v>292</v>
      </c>
      <c r="C14" s="182"/>
      <c r="D14" s="182"/>
      <c r="E14" s="255"/>
      <c r="F14" s="408">
        <v>191.8</v>
      </c>
      <c r="G14" s="256">
        <v>15</v>
      </c>
      <c r="H14" s="289"/>
      <c r="I14" s="256">
        <v>50.6</v>
      </c>
      <c r="J14" s="255"/>
      <c r="K14" s="413">
        <v>12</v>
      </c>
      <c r="P14" s="292">
        <v>4.8</v>
      </c>
      <c r="Q14" s="415">
        <v>5</v>
      </c>
      <c r="R14" s="291">
        <v>2</v>
      </c>
      <c r="S14" s="414">
        <v>9</v>
      </c>
      <c r="U14" s="1" t="s">
        <v>339</v>
      </c>
    </row>
    <row r="15" spans="1:21" s="1" customFormat="1" ht="21.75" customHeight="1">
      <c r="A15" s="182" t="s">
        <v>294</v>
      </c>
      <c r="C15" s="182"/>
      <c r="D15" s="182"/>
      <c r="E15" s="255"/>
      <c r="F15" s="408">
        <v>107.1</v>
      </c>
      <c r="G15" s="256">
        <v>11</v>
      </c>
      <c r="H15" s="289"/>
      <c r="I15" s="256">
        <v>29.8</v>
      </c>
      <c r="J15" s="255"/>
      <c r="K15" s="413">
        <v>8</v>
      </c>
      <c r="P15" s="292">
        <v>257.10000000000002</v>
      </c>
      <c r="Q15" s="415">
        <v>17</v>
      </c>
      <c r="R15" s="291">
        <v>65.5</v>
      </c>
      <c r="S15" s="414">
        <v>15</v>
      </c>
      <c r="U15" s="1" t="s">
        <v>340</v>
      </c>
    </row>
    <row r="16" spans="1:21" s="1" customFormat="1" ht="21.75" customHeight="1">
      <c r="A16" s="182" t="s">
        <v>296</v>
      </c>
      <c r="C16" s="182"/>
      <c r="D16" s="182"/>
      <c r="E16" s="255"/>
      <c r="F16" s="408">
        <v>81.2</v>
      </c>
      <c r="G16" s="256">
        <v>12</v>
      </c>
      <c r="H16" s="289"/>
      <c r="I16" s="256">
        <v>30.6</v>
      </c>
      <c r="J16" s="255"/>
      <c r="K16" s="413">
        <v>9</v>
      </c>
      <c r="P16" s="292">
        <v>348.5</v>
      </c>
      <c r="Q16" s="415">
        <v>23</v>
      </c>
      <c r="R16" s="291">
        <v>64.5</v>
      </c>
      <c r="S16" s="414">
        <v>22</v>
      </c>
      <c r="U16" s="1" t="s">
        <v>341</v>
      </c>
    </row>
    <row r="17" spans="1:22" s="1" customFormat="1" ht="21.75" customHeight="1">
      <c r="A17" s="182" t="s">
        <v>298</v>
      </c>
      <c r="C17" s="182"/>
      <c r="D17" s="182"/>
      <c r="E17" s="255"/>
      <c r="F17" s="408">
        <v>323.2</v>
      </c>
      <c r="G17" s="256">
        <v>19</v>
      </c>
      <c r="H17" s="289"/>
      <c r="I17" s="256">
        <v>92.4</v>
      </c>
      <c r="J17" s="255"/>
      <c r="K17" s="413">
        <v>16</v>
      </c>
      <c r="P17" s="292">
        <v>332.9</v>
      </c>
      <c r="Q17" s="415">
        <v>23</v>
      </c>
      <c r="R17" s="291">
        <v>32.200000000000003</v>
      </c>
      <c r="S17" s="414">
        <v>23</v>
      </c>
      <c r="U17" s="1" t="s">
        <v>342</v>
      </c>
    </row>
    <row r="18" spans="1:22" s="1" customFormat="1" ht="21.75" customHeight="1">
      <c r="A18" s="182" t="s">
        <v>300</v>
      </c>
      <c r="C18" s="182"/>
      <c r="D18" s="182"/>
      <c r="E18" s="255"/>
      <c r="F18" s="408">
        <v>288.39999999999998</v>
      </c>
      <c r="G18" s="256">
        <v>19</v>
      </c>
      <c r="H18" s="289"/>
      <c r="I18" s="256">
        <v>57.4</v>
      </c>
      <c r="J18" s="255"/>
      <c r="K18" s="413">
        <v>15</v>
      </c>
      <c r="P18" s="292">
        <v>396.7</v>
      </c>
      <c r="Q18" s="415">
        <v>23</v>
      </c>
      <c r="R18" s="291">
        <v>61.6</v>
      </c>
      <c r="S18" s="414">
        <v>15</v>
      </c>
      <c r="U18" s="1" t="s">
        <v>343</v>
      </c>
    </row>
    <row r="19" spans="1:22" s="1" customFormat="1" ht="21.75" customHeight="1">
      <c r="A19" s="182" t="s">
        <v>302</v>
      </c>
      <c r="C19" s="182"/>
      <c r="D19" s="182"/>
      <c r="E19" s="255"/>
      <c r="F19" s="408">
        <v>153.80000000000001</v>
      </c>
      <c r="G19" s="256">
        <v>17</v>
      </c>
      <c r="H19" s="289"/>
      <c r="I19" s="256">
        <v>41.7</v>
      </c>
      <c r="J19" s="255"/>
      <c r="K19" s="413">
        <v>3</v>
      </c>
      <c r="P19" s="292">
        <v>277.3</v>
      </c>
      <c r="Q19" s="415">
        <v>17</v>
      </c>
      <c r="R19" s="291">
        <v>63</v>
      </c>
      <c r="S19" s="414">
        <v>17</v>
      </c>
      <c r="U19" s="1" t="s">
        <v>344</v>
      </c>
    </row>
    <row r="20" spans="1:22" s="1" customFormat="1" ht="21.75" customHeight="1">
      <c r="A20" s="182" t="s">
        <v>304</v>
      </c>
      <c r="C20" s="182"/>
      <c r="D20" s="182"/>
      <c r="E20" s="255"/>
      <c r="F20" s="408">
        <v>151.80000000000001</v>
      </c>
      <c r="G20" s="256">
        <v>11</v>
      </c>
      <c r="H20" s="289"/>
      <c r="I20" s="256">
        <v>51.9</v>
      </c>
      <c r="J20" s="255"/>
      <c r="K20" s="413">
        <v>10</v>
      </c>
      <c r="P20" s="292">
        <v>164</v>
      </c>
      <c r="Q20" s="415">
        <v>15</v>
      </c>
      <c r="R20" s="291">
        <v>40.6</v>
      </c>
      <c r="S20" s="414">
        <v>5</v>
      </c>
      <c r="U20" s="1" t="s">
        <v>345</v>
      </c>
    </row>
    <row r="21" spans="1:22" s="1" customFormat="1" ht="21.75" customHeight="1">
      <c r="A21" s="182" t="s">
        <v>306</v>
      </c>
      <c r="C21" s="182"/>
      <c r="D21" s="182"/>
      <c r="E21" s="255"/>
      <c r="F21" s="408">
        <v>17.7</v>
      </c>
      <c r="G21" s="256">
        <v>8</v>
      </c>
      <c r="H21" s="289"/>
      <c r="I21" s="256">
        <v>7</v>
      </c>
      <c r="J21" s="255"/>
      <c r="K21" s="413">
        <v>12</v>
      </c>
      <c r="P21" s="292">
        <v>56.7</v>
      </c>
      <c r="Q21" s="415">
        <v>6</v>
      </c>
      <c r="R21" s="291">
        <v>21.7</v>
      </c>
      <c r="S21" s="414">
        <v>27</v>
      </c>
      <c r="U21" s="1" t="s">
        <v>346</v>
      </c>
    </row>
    <row r="22" spans="1:22" s="1" customFormat="1" ht="21.75" customHeight="1">
      <c r="A22" s="182" t="s">
        <v>308</v>
      </c>
      <c r="C22" s="182"/>
      <c r="D22" s="182"/>
      <c r="E22" s="255"/>
      <c r="F22" s="408">
        <v>35.6</v>
      </c>
      <c r="G22" s="256">
        <v>5</v>
      </c>
      <c r="H22" s="289"/>
      <c r="I22" s="256">
        <v>11.6</v>
      </c>
      <c r="J22" s="255"/>
      <c r="K22" s="413">
        <v>16</v>
      </c>
      <c r="P22" s="292" t="s">
        <v>188</v>
      </c>
      <c r="Q22" s="415">
        <v>1</v>
      </c>
      <c r="R22" s="291">
        <v>0.3</v>
      </c>
      <c r="S22" s="414">
        <v>16</v>
      </c>
      <c r="U22" s="182" t="s">
        <v>347</v>
      </c>
    </row>
    <row r="23" spans="1:22" s="1" customFormat="1" ht="5.25" customHeight="1">
      <c r="A23" s="10"/>
      <c r="B23" s="10"/>
      <c r="C23" s="10"/>
      <c r="D23" s="10"/>
      <c r="E23" s="257"/>
      <c r="F23" s="339"/>
      <c r="G23" s="339"/>
      <c r="H23" s="257"/>
      <c r="I23" s="339"/>
      <c r="J23" s="257"/>
      <c r="K23" s="409"/>
      <c r="P23" s="258"/>
      <c r="Q23" s="10"/>
      <c r="R23" s="258"/>
      <c r="S23" s="258"/>
      <c r="T23" s="10"/>
      <c r="U23" s="10"/>
    </row>
    <row r="24" spans="1:22" s="1" customFormat="1" ht="2.25" customHeight="1"/>
    <row r="25" spans="1:22" s="182" customFormat="1" ht="21.75">
      <c r="A25" s="1"/>
      <c r="B25" s="1" t="s">
        <v>319</v>
      </c>
      <c r="C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s="182" customFormat="1" ht="21.75">
      <c r="A26" s="1"/>
      <c r="B26" s="1" t="s">
        <v>311</v>
      </c>
      <c r="C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</sheetData>
  <mergeCells count="14">
    <mergeCell ref="I9:J9"/>
    <mergeCell ref="S9:T9"/>
    <mergeCell ref="I7:J7"/>
    <mergeCell ref="A10:E10"/>
    <mergeCell ref="T10:U10"/>
    <mergeCell ref="S7:T7"/>
    <mergeCell ref="I8:J8"/>
    <mergeCell ref="S8:T8"/>
    <mergeCell ref="A5:E9"/>
    <mergeCell ref="F5:K5"/>
    <mergeCell ref="L5:S5"/>
    <mergeCell ref="U5:U9"/>
    <mergeCell ref="I6:J6"/>
    <mergeCell ref="S6:T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7</vt:i4>
      </vt:variant>
    </vt:vector>
  </HeadingPairs>
  <TitlesOfParts>
    <vt:vector size="15" baseType="lpstr">
      <vt:lpstr>T-20.1</vt:lpstr>
      <vt:lpstr>T-20.2</vt:lpstr>
      <vt:lpstr>T-20.3</vt:lpstr>
      <vt:lpstr>T-20.4</vt:lpstr>
      <vt:lpstr>T-20.5</vt:lpstr>
      <vt:lpstr>T-20.6 (1 สถานี)</vt:lpstr>
      <vt:lpstr>T-20.7</vt:lpstr>
      <vt:lpstr>T-20.8</vt:lpstr>
      <vt:lpstr>'T-20.1'!Print_Area</vt:lpstr>
      <vt:lpstr>'T-20.3'!Print_Area</vt:lpstr>
      <vt:lpstr>'T-20.4'!Print_Area</vt:lpstr>
      <vt:lpstr>'T-20.5'!Print_Area</vt:lpstr>
      <vt:lpstr>'T-20.6 (1 สถานี)'!Print_Area</vt:lpstr>
      <vt:lpstr>'T-20.7'!Print_Area</vt:lpstr>
      <vt:lpstr>'T-20.8'!Print_Area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chrai</cp:lastModifiedBy>
  <cp:lastPrinted>2017-08-17T12:47:10Z</cp:lastPrinted>
  <dcterms:created xsi:type="dcterms:W3CDTF">2004-08-16T17:13:42Z</dcterms:created>
  <dcterms:modified xsi:type="dcterms:W3CDTF">2017-08-17T12:47:13Z</dcterms:modified>
</cp:coreProperties>
</file>