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3.1" sheetId="1" r:id="rId1"/>
  </sheets>
  <definedNames>
    <definedName name="_xlnm.Print_Area" localSheetId="0">'T-13.1'!$A$1:$S$27</definedName>
  </definedNames>
  <calcPr calcId="145621"/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N9" i="1"/>
  <c r="L9" i="1"/>
  <c r="J9" i="1"/>
  <c r="H9" i="1"/>
  <c r="F9" i="1"/>
  <c r="E9" i="1"/>
</calcChain>
</file>

<file path=xl/sharedStrings.xml><?xml version="1.0" encoding="utf-8"?>
<sst xmlns="http://schemas.openxmlformats.org/spreadsheetml/2006/main" count="56" uniqueCount="55">
  <si>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</si>
  <si>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</si>
  <si>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Table</t>
  </si>
  <si>
    <t>Consumer and Electricity Sales by Type of Consumers and District: Fiscal Year 2016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</si>
  <si>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</si>
  <si>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</si>
  <si>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</si>
  <si>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</si>
  <si>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</si>
  <si>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</si>
  <si>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</si>
  <si>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</si>
  <si>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</si>
  <si>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</si>
  <si>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</si>
  <si>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</si>
  <si>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</si>
  <si>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</t>
  </si>
  <si>
    <t>Total</t>
  </si>
  <si>
    <t>Residential</t>
  </si>
  <si>
    <t xml:space="preserve">Business and </t>
  </si>
  <si>
    <t>Government office</t>
  </si>
  <si>
    <t>Others</t>
  </si>
  <si>
    <t>(Person)</t>
  </si>
  <si>
    <t>industry</t>
  </si>
  <si>
    <t>and public utility</t>
  </si>
  <si>
    <t>รวมยอด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</si>
  <si>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</si>
  <si>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</si>
  <si>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</si>
  <si>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</si>
  <si>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</si>
  <si>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</si>
  <si>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</si>
  <si>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</si>
  <si>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</si>
  <si>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</si>
  <si>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</si>
  <si>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</si>
  <si>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</si>
  <si>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</si>
  <si>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</si>
  <si>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</si>
  <si>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</si>
  <si>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</si>
  <si>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</si>
  <si>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</si>
  <si>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</si>
  <si>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</si>
  <si>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</si>
  <si>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</si>
  <si>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</si>
  <si>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</si>
  <si>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ที่มา:   การไฟฟ้าส่วนภูมิภาคจังหวัดมหาสารคาม</t>
  </si>
  <si>
    <t>Source:   Maha Sarakham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</si>
</sst>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1" fontId="5" fillId="0" borderId="4" xfId="0" applyNumberFormat="1" applyFont="1" applyBorder="1" applyAlignment="1">
      <alignment horizontal="right" wrapText="1" indent="3"/>
    </xf>
    <xf numFmtId="41" fontId="5" fillId="0" borderId="8" xfId="0" applyNumberFormat="1" applyFont="1" applyBorder="1" applyAlignment="1">
      <alignment horizontal="right" wrapText="1" indent="1"/>
    </xf>
    <xf numFmtId="41" fontId="5" fillId="0" borderId="3" xfId="0" applyNumberFormat="1" applyFont="1" applyBorder="1" applyAlignment="1">
      <alignment horizontal="center"/>
    </xf>
    <xf numFmtId="41" fontId="5" fillId="0" borderId="2" xfId="0" applyNumberFormat="1" applyFont="1" applyBorder="1" applyAlignment="1">
      <alignment horizontal="right" wrapText="1" indent="2"/>
    </xf>
    <xf numFmtId="41" fontId="5" fillId="0" borderId="8" xfId="0" applyNumberFormat="1" applyFont="1" applyBorder="1" applyAlignment="1">
      <alignment horizontal="right" wrapText="1" indent="2"/>
    </xf>
    <xf numFmtId="41" fontId="5" fillId="0" borderId="9" xfId="0" applyNumberFormat="1" applyFont="1" applyBorder="1" applyAlignment="1">
      <alignment horizontal="left" wrapText="1" indent="2"/>
    </xf>
    <xf numFmtId="0" fontId="4" fillId="0" borderId="11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0" fontId="2" fillId="0" borderId="9" xfId="0" applyFont="1" applyBorder="1" applyAlignment="1">
      <alignment horizontal="center"/>
    </xf>
    <xf numFmtId="41" fontId="6" fillId="0" borderId="11" xfId="0" applyNumberFormat="1" applyFont="1" applyBorder="1" applyAlignment="1">
      <alignment horizontal="right" wrapText="1" indent="3"/>
    </xf>
    <xf numFmtId="41" fontId="6" fillId="0" borderId="11" xfId="0" applyNumberFormat="1" applyFont="1" applyBorder="1" applyAlignment="1">
      <alignment horizontal="right" wrapText="1" indent="1"/>
    </xf>
    <xf numFmtId="41" fontId="6" fillId="0" borderId="9" xfId="0" applyNumberFormat="1" applyFont="1" applyBorder="1"/>
    <xf numFmtId="41" fontId="6" fillId="0" borderId="0" xfId="0" applyNumberFormat="1" applyFont="1" applyBorder="1" applyAlignment="1">
      <alignment horizontal="right" wrapText="1" indent="2"/>
    </xf>
    <xf numFmtId="41" fontId="6" fillId="0" borderId="0" xfId="0" applyNumberFormat="1" applyFont="1" applyBorder="1"/>
    <xf numFmtId="41" fontId="6" fillId="0" borderId="11" xfId="0" applyNumberFormat="1" applyFont="1" applyBorder="1" applyAlignment="1">
      <alignment horizontal="right" wrapText="1" indent="2"/>
    </xf>
    <xf numFmtId="41" fontId="6" fillId="0" borderId="9" xfId="0" applyNumberFormat="1" applyFont="1" applyBorder="1" applyAlignment="1">
      <alignment horizontal="left" wrapText="1" indent="2"/>
    </xf>
    <xf numFmtId="0" fontId="4" fillId="0" borderId="0" xfId="0" applyFont="1" applyFill="1" applyBorder="1" applyAlignment="1">
      <alignment horizontal="left"/>
    </xf>
    <xf numFmtId="0" fontId="4" fillId="0" borderId="9" xfId="0" applyFont="1" applyBorder="1"/>
    <xf numFmtId="0" fontId="4" fillId="0" borderId="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1419225</xdr:colOff>
      <xdr:row>21</xdr:row>
      <xdr:rowOff>161925</xdr:rowOff>
    </xdr:from>
    <xdr:to>
      <xdr:col>17</xdr:col>
      <xdr:colOff>104775</xdr:colOff>
      <xdr:row>26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01150" y="5753100"/>
          <a:ext cx="4667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132673</xdr:colOff>
      <xdr:row>0</xdr:row>
      <xdr:rowOff>66264</xdr:rowOff>
    </xdr:from>
    <xdr:to>
      <xdr:col>19</xdr:col>
      <xdr:colOff>37596</xdr:colOff>
      <xdr:row>27</xdr:row>
      <xdr:rowOff>48477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707369" y="66264"/>
          <a:ext cx="327336" cy="6740822"/>
          <a:chOff x="1009" y="0"/>
          <a:chExt cx="35" cy="67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9" y="152"/>
            <a:ext cx="25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9" y="637"/>
            <a:ext cx="29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2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7"/>
  <sheetViews>
    <sheetView showGridLines="0" tabSelected="1" topLeftCell="A2" zoomScale="115" zoomScaleNormal="115" workbookViewId="0">
      <selection activeCell="E13" sqref="E13"/>
    </sheetView>
  </sheetViews>
  <sheetFormatPr defaultRowHeight="21.75" x14ac:dyDescent="0.5"/>
  <cols>
    <col min="1" max="1" width="1.7109375" style="8" customWidth="1"/>
    <col min="2" max="2" width="5.7109375" style="8" customWidth="1"/>
    <col min="3" max="3" width="5.28515625" style="8" customWidth="1"/>
    <col min="4" max="4" width="11.140625" style="8" customWidth="1"/>
    <col min="5" max="5" width="15.5703125" style="8" customWidth="1"/>
    <col min="6" max="6" width="14.28515625" style="8" bestFit="1" customWidth="1"/>
    <col min="7" max="7" width="0.85546875" style="8" customWidth="1"/>
    <col min="8" max="8" width="14.28515625" style="8" bestFit="1" customWidth="1"/>
    <col min="9" max="9" width="0.85546875" style="8" customWidth="1"/>
    <col min="10" max="10" width="14.28515625" style="8" bestFit="1" customWidth="1"/>
    <col min="11" max="11" width="0.855468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6" width="0.85546875" style="8" customWidth="1"/>
    <col min="17" max="17" width="26.7109375" style="8" customWidth="1"/>
    <col min="18" max="18" width="2.28515625" style="7" customWidth="1"/>
    <col min="19" max="19" width="4.140625" style="7" customWidth="1"/>
    <col min="20" max="16384" width="9.140625" style="7"/>
  </cols>
  <sheetData>
    <row r="1" spans="1:17" s="3" customFormat="1" ht="23.25" customHeight="1" x14ac:dyDescent="0.5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5" customFormat="1" x14ac:dyDescent="0.5">
      <c r="A2" s="4"/>
      <c r="B2" s="1" t="s">
        <v>2</v>
      </c>
      <c r="C2" s="2">
        <v>13.1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5.25" customHeight="1" x14ac:dyDescent="0.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s="18" customFormat="1" ht="21" customHeight="1" x14ac:dyDescent="0.45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7</v>
      </c>
    </row>
    <row r="5" spans="1:17" s="18" customFormat="1" ht="21" customHeight="1" x14ac:dyDescent="0.45">
      <c r="A5" s="19"/>
      <c r="B5" s="19"/>
      <c r="C5" s="19"/>
      <c r="D5" s="20"/>
      <c r="E5" s="21" t="s">
        <v>8</v>
      </c>
      <c r="F5" s="22"/>
      <c r="G5" s="23"/>
      <c r="H5" s="22"/>
      <c r="I5" s="23"/>
      <c r="J5" s="22" t="s">
        <v>9</v>
      </c>
      <c r="K5" s="23"/>
      <c r="L5" s="22" t="s">
        <v>10</v>
      </c>
      <c r="M5" s="23"/>
      <c r="N5" s="24"/>
      <c r="O5" s="25"/>
      <c r="P5" s="24"/>
      <c r="Q5" s="26"/>
    </row>
    <row r="6" spans="1:17" s="18" customFormat="1" ht="21" customHeight="1" x14ac:dyDescent="0.45">
      <c r="A6" s="19"/>
      <c r="B6" s="19"/>
      <c r="C6" s="19"/>
      <c r="D6" s="20"/>
      <c r="E6" s="21" t="s">
        <v>11</v>
      </c>
      <c r="F6" s="22" t="s">
        <v>12</v>
      </c>
      <c r="G6" s="23"/>
      <c r="H6" s="22" t="s">
        <v>13</v>
      </c>
      <c r="I6" s="23"/>
      <c r="J6" s="22" t="s">
        <v>14</v>
      </c>
      <c r="K6" s="23"/>
      <c r="L6" s="22" t="s">
        <v>15</v>
      </c>
      <c r="M6" s="23"/>
      <c r="N6" s="22" t="s">
        <v>16</v>
      </c>
      <c r="O6" s="23"/>
      <c r="P6" s="24"/>
      <c r="Q6" s="26"/>
    </row>
    <row r="7" spans="1:17" s="18" customFormat="1" ht="21" customHeight="1" x14ac:dyDescent="0.45">
      <c r="A7" s="19"/>
      <c r="B7" s="19"/>
      <c r="C7" s="19"/>
      <c r="D7" s="20"/>
      <c r="E7" s="21" t="s">
        <v>17</v>
      </c>
      <c r="F7" s="22" t="s">
        <v>18</v>
      </c>
      <c r="G7" s="23"/>
      <c r="H7" s="22" t="s">
        <v>19</v>
      </c>
      <c r="I7" s="23"/>
      <c r="J7" s="22" t="s">
        <v>20</v>
      </c>
      <c r="K7" s="23"/>
      <c r="L7" s="22" t="s">
        <v>21</v>
      </c>
      <c r="M7" s="23"/>
      <c r="N7" s="22" t="s">
        <v>22</v>
      </c>
      <c r="O7" s="23"/>
      <c r="P7" s="24"/>
      <c r="Q7" s="26"/>
    </row>
    <row r="8" spans="1:17" s="18" customFormat="1" ht="21" customHeight="1" x14ac:dyDescent="0.45">
      <c r="A8" s="27"/>
      <c r="B8" s="27"/>
      <c r="C8" s="27"/>
      <c r="D8" s="28"/>
      <c r="E8" s="29" t="s">
        <v>23</v>
      </c>
      <c r="F8" s="30"/>
      <c r="G8" s="31"/>
      <c r="H8" s="30"/>
      <c r="I8" s="32"/>
      <c r="J8" s="33" t="s">
        <v>24</v>
      </c>
      <c r="K8" s="34"/>
      <c r="L8" s="33" t="s">
        <v>25</v>
      </c>
      <c r="M8" s="34"/>
      <c r="N8" s="35"/>
      <c r="O8" s="36"/>
      <c r="P8" s="35"/>
      <c r="Q8" s="37"/>
    </row>
    <row r="9" spans="1:17" s="18" customFormat="1" ht="24" customHeight="1" x14ac:dyDescent="0.45">
      <c r="A9" s="38" t="s">
        <v>26</v>
      </c>
      <c r="B9" s="38"/>
      <c r="C9" s="38"/>
      <c r="D9" s="39"/>
      <c r="E9" s="40">
        <f>SUM(E10:E22)</f>
        <v>279512</v>
      </c>
      <c r="F9" s="41">
        <f>SUM(F10:F22)</f>
        <v>767741077.07999992</v>
      </c>
      <c r="G9" s="42"/>
      <c r="H9" s="41">
        <f>SUM(H10:H22)</f>
        <v>300760032.31999999</v>
      </c>
      <c r="I9" s="42"/>
      <c r="J9" s="41">
        <f>SUM(J10:J22)</f>
        <v>434167802.22000003</v>
      </c>
      <c r="K9" s="42"/>
      <c r="L9" s="43">
        <f>SUM(L10:L22)</f>
        <v>26843402.579999994</v>
      </c>
      <c r="M9" s="42"/>
      <c r="N9" s="44">
        <f>SUM(N10:N22)</f>
        <v>5969839.959999999</v>
      </c>
      <c r="O9" s="45"/>
      <c r="P9" s="46"/>
      <c r="Q9" s="47" t="s">
        <v>18</v>
      </c>
    </row>
    <row r="10" spans="1:17" s="18" customFormat="1" ht="24" customHeight="1" x14ac:dyDescent="0.45">
      <c r="A10" s="48"/>
      <c r="B10" s="48" t="s">
        <v>27</v>
      </c>
      <c r="C10" s="47"/>
      <c r="D10" s="49"/>
      <c r="E10" s="50">
        <v>63189</v>
      </c>
      <c r="F10" s="51">
        <f t="shared" ref="F10:F22" si="0">SUM(H10,J10,L10,N10)</f>
        <v>312960893.13999999</v>
      </c>
      <c r="G10" s="52"/>
      <c r="H10" s="51">
        <v>87610323.260000005</v>
      </c>
      <c r="I10" s="52"/>
      <c r="J10" s="51">
        <v>213454236.87</v>
      </c>
      <c r="K10" s="52"/>
      <c r="L10" s="53">
        <v>8739663.0700000003</v>
      </c>
      <c r="M10" s="54"/>
      <c r="N10" s="55">
        <v>3156669.94</v>
      </c>
      <c r="O10" s="56"/>
      <c r="P10" s="46"/>
      <c r="Q10" s="57" t="s">
        <v>28</v>
      </c>
    </row>
    <row r="11" spans="1:17" s="18" customFormat="1" ht="24" customHeight="1" x14ac:dyDescent="0.45">
      <c r="A11" s="48"/>
      <c r="B11" s="48" t="s">
        <v>29</v>
      </c>
      <c r="C11" s="47"/>
      <c r="D11" s="49"/>
      <c r="E11" s="50">
        <v>8228</v>
      </c>
      <c r="F11" s="51">
        <f t="shared" si="0"/>
        <v>11854354.65</v>
      </c>
      <c r="G11" s="52"/>
      <c r="H11" s="51">
        <v>7105030.4000000004</v>
      </c>
      <c r="I11" s="52"/>
      <c r="J11" s="51">
        <v>4084633.83</v>
      </c>
      <c r="K11" s="52"/>
      <c r="L11" s="53">
        <v>549939.04</v>
      </c>
      <c r="M11" s="54"/>
      <c r="N11" s="55">
        <v>114751.38</v>
      </c>
      <c r="O11" s="56"/>
      <c r="P11" s="46"/>
      <c r="Q11" s="57" t="s">
        <v>30</v>
      </c>
    </row>
    <row r="12" spans="1:17" s="18" customFormat="1" ht="24" customHeight="1" x14ac:dyDescent="0.45">
      <c r="A12" s="48"/>
      <c r="B12" s="48" t="s">
        <v>31</v>
      </c>
      <c r="C12" s="47"/>
      <c r="D12" s="49"/>
      <c r="E12" s="50">
        <v>16973</v>
      </c>
      <c r="F12" s="51">
        <f t="shared" si="0"/>
        <v>34861216.010000005</v>
      </c>
      <c r="G12" s="52"/>
      <c r="H12" s="51">
        <v>18846514.969999999</v>
      </c>
      <c r="I12" s="52"/>
      <c r="J12" s="51">
        <v>14076357.24</v>
      </c>
      <c r="K12" s="52"/>
      <c r="L12" s="53">
        <v>1575234.03</v>
      </c>
      <c r="M12" s="54"/>
      <c r="N12" s="55">
        <v>363109.77</v>
      </c>
      <c r="O12" s="56"/>
      <c r="P12" s="46"/>
      <c r="Q12" s="57" t="s">
        <v>32</v>
      </c>
    </row>
    <row r="13" spans="1:17" s="18" customFormat="1" ht="21" customHeight="1" x14ac:dyDescent="0.45">
      <c r="A13" s="48"/>
      <c r="B13" s="48" t="s">
        <v>33</v>
      </c>
      <c r="C13" s="47"/>
      <c r="D13" s="49"/>
      <c r="E13" s="50">
        <v>36541</v>
      </c>
      <c r="F13" s="51">
        <f t="shared" si="0"/>
        <v>66325645.869999997</v>
      </c>
      <c r="G13" s="52"/>
      <c r="H13" s="51">
        <v>36206087</v>
      </c>
      <c r="I13" s="52"/>
      <c r="J13" s="51">
        <v>25364336.859999999</v>
      </c>
      <c r="K13" s="52"/>
      <c r="L13" s="53">
        <v>4353436.01</v>
      </c>
      <c r="M13" s="54"/>
      <c r="N13" s="55">
        <v>401786</v>
      </c>
      <c r="O13" s="56"/>
      <c r="P13" s="46"/>
      <c r="Q13" s="57" t="s">
        <v>34</v>
      </c>
    </row>
    <row r="14" spans="1:17" s="18" customFormat="1" ht="21" customHeight="1" x14ac:dyDescent="0.45">
      <c r="A14" s="48"/>
      <c r="B14" s="48" t="s">
        <v>35</v>
      </c>
      <c r="C14" s="47"/>
      <c r="D14" s="49"/>
      <c r="E14" s="50">
        <v>18112</v>
      </c>
      <c r="F14" s="51">
        <f t="shared" si="0"/>
        <v>43502331.689999998</v>
      </c>
      <c r="G14" s="52"/>
      <c r="H14" s="51">
        <v>20433996.449999999</v>
      </c>
      <c r="I14" s="52"/>
      <c r="J14" s="51">
        <v>21189295.449999999</v>
      </c>
      <c r="K14" s="52"/>
      <c r="L14" s="53">
        <v>1310606.8500000001</v>
      </c>
      <c r="M14" s="54"/>
      <c r="N14" s="55">
        <v>568432.93999999994</v>
      </c>
      <c r="O14" s="56"/>
      <c r="P14" s="46"/>
      <c r="Q14" s="57" t="s">
        <v>36</v>
      </c>
    </row>
    <row r="15" spans="1:17" s="18" customFormat="1" ht="21" customHeight="1" x14ac:dyDescent="0.45">
      <c r="A15" s="48"/>
      <c r="B15" s="48" t="s">
        <v>37</v>
      </c>
      <c r="D15" s="58"/>
      <c r="E15" s="50">
        <v>31418</v>
      </c>
      <c r="F15" s="51">
        <f t="shared" si="0"/>
        <v>90206462.329999998</v>
      </c>
      <c r="G15" s="52"/>
      <c r="H15" s="51">
        <v>27733405.609999999</v>
      </c>
      <c r="I15" s="52"/>
      <c r="J15" s="51">
        <v>59361464.530000001</v>
      </c>
      <c r="K15" s="52"/>
      <c r="L15" s="53">
        <v>2878857.89</v>
      </c>
      <c r="M15" s="54"/>
      <c r="N15" s="55">
        <v>232734.3</v>
      </c>
      <c r="O15" s="56"/>
      <c r="P15" s="46"/>
      <c r="Q15" s="57" t="s">
        <v>38</v>
      </c>
    </row>
    <row r="16" spans="1:17" s="18" customFormat="1" ht="21" customHeight="1" x14ac:dyDescent="0.45">
      <c r="A16" s="48"/>
      <c r="B16" s="48" t="s">
        <v>39</v>
      </c>
      <c r="D16" s="58"/>
      <c r="E16" s="50">
        <v>14363</v>
      </c>
      <c r="F16" s="51">
        <f t="shared" si="0"/>
        <v>23787417.800000001</v>
      </c>
      <c r="G16" s="52"/>
      <c r="H16" s="51">
        <v>13446138.09</v>
      </c>
      <c r="I16" s="52"/>
      <c r="J16" s="51">
        <v>8923451.8699999992</v>
      </c>
      <c r="K16" s="52"/>
      <c r="L16" s="53">
        <v>1274357.8400000001</v>
      </c>
      <c r="M16" s="54"/>
      <c r="N16" s="55">
        <v>143470</v>
      </c>
      <c r="O16" s="56"/>
      <c r="P16" s="46"/>
      <c r="Q16" s="57" t="s">
        <v>40</v>
      </c>
    </row>
    <row r="17" spans="1:17" s="18" customFormat="1" ht="21" customHeight="1" x14ac:dyDescent="0.45">
      <c r="A17" s="48"/>
      <c r="B17" s="48" t="s">
        <v>41</v>
      </c>
      <c r="D17" s="58"/>
      <c r="E17" s="50">
        <v>12708</v>
      </c>
      <c r="F17" s="51">
        <f t="shared" si="0"/>
        <v>18747583.330000002</v>
      </c>
      <c r="G17" s="52"/>
      <c r="H17" s="51">
        <v>10534845.6</v>
      </c>
      <c r="I17" s="52"/>
      <c r="J17" s="51">
        <v>7442320.4500000002</v>
      </c>
      <c r="K17" s="52"/>
      <c r="L17" s="53">
        <v>622983.28</v>
      </c>
      <c r="M17" s="54"/>
      <c r="N17" s="55">
        <v>147434</v>
      </c>
      <c r="O17" s="56"/>
      <c r="P17" s="46"/>
      <c r="Q17" s="57" t="s">
        <v>42</v>
      </c>
    </row>
    <row r="18" spans="1:17" s="18" customFormat="1" ht="21" customHeight="1" x14ac:dyDescent="0.45">
      <c r="A18" s="48"/>
      <c r="B18" s="48" t="s">
        <v>43</v>
      </c>
      <c r="D18" s="58"/>
      <c r="E18" s="50">
        <v>23275</v>
      </c>
      <c r="F18" s="51">
        <f t="shared" si="0"/>
        <v>50827558.11999999</v>
      </c>
      <c r="G18" s="52"/>
      <c r="H18" s="51">
        <v>22538361.629999999</v>
      </c>
      <c r="I18" s="52"/>
      <c r="J18" s="51">
        <v>26132866.530000001</v>
      </c>
      <c r="K18" s="52"/>
      <c r="L18" s="53">
        <v>1802602.16</v>
      </c>
      <c r="M18" s="54"/>
      <c r="N18" s="55">
        <v>353727.8</v>
      </c>
      <c r="O18" s="56"/>
      <c r="P18" s="46"/>
      <c r="Q18" s="57" t="s">
        <v>44</v>
      </c>
    </row>
    <row r="19" spans="1:17" s="18" customFormat="1" ht="21" customHeight="1" x14ac:dyDescent="0.45">
      <c r="A19" s="48"/>
      <c r="B19" s="48" t="s">
        <v>45</v>
      </c>
      <c r="D19" s="58"/>
      <c r="E19" s="50">
        <v>27580</v>
      </c>
      <c r="F19" s="51">
        <f t="shared" si="0"/>
        <v>50238993.940000005</v>
      </c>
      <c r="G19" s="52"/>
      <c r="H19" s="51">
        <v>26962071</v>
      </c>
      <c r="I19" s="52"/>
      <c r="J19" s="51">
        <v>21460056.920000002</v>
      </c>
      <c r="K19" s="52"/>
      <c r="L19" s="53">
        <v>1636944.42</v>
      </c>
      <c r="M19" s="54"/>
      <c r="N19" s="55">
        <v>179921.6</v>
      </c>
      <c r="O19" s="56"/>
      <c r="P19" s="46"/>
      <c r="Q19" s="57" t="s">
        <v>46</v>
      </c>
    </row>
    <row r="20" spans="1:17" s="18" customFormat="1" ht="21" customHeight="1" x14ac:dyDescent="0.45">
      <c r="A20" s="48"/>
      <c r="B20" s="48" t="s">
        <v>47</v>
      </c>
      <c r="D20" s="58"/>
      <c r="E20" s="50">
        <v>11280</v>
      </c>
      <c r="F20" s="51">
        <f t="shared" si="0"/>
        <v>17736913.68</v>
      </c>
      <c r="G20" s="52"/>
      <c r="H20" s="51">
        <v>11879662.67</v>
      </c>
      <c r="I20" s="52"/>
      <c r="J20" s="51">
        <v>5129491.63</v>
      </c>
      <c r="K20" s="52"/>
      <c r="L20" s="53">
        <v>628845.38</v>
      </c>
      <c r="M20" s="54"/>
      <c r="N20" s="55">
        <v>98914</v>
      </c>
      <c r="O20" s="56"/>
      <c r="P20" s="46"/>
      <c r="Q20" s="57" t="s">
        <v>48</v>
      </c>
    </row>
    <row r="21" spans="1:17" s="18" customFormat="1" ht="21" customHeight="1" x14ac:dyDescent="0.45">
      <c r="A21" s="48"/>
      <c r="B21" s="48" t="s">
        <v>49</v>
      </c>
      <c r="D21" s="58"/>
      <c r="E21" s="50">
        <v>9829</v>
      </c>
      <c r="F21" s="51">
        <f t="shared" si="0"/>
        <v>30657892.68</v>
      </c>
      <c r="G21" s="52"/>
      <c r="H21" s="51">
        <v>11764514.02</v>
      </c>
      <c r="I21" s="52"/>
      <c r="J21" s="51">
        <v>17812223.789999999</v>
      </c>
      <c r="K21" s="52"/>
      <c r="L21" s="53">
        <v>959900.64</v>
      </c>
      <c r="M21" s="54"/>
      <c r="N21" s="55">
        <v>121254.23</v>
      </c>
      <c r="O21" s="56"/>
      <c r="P21" s="46"/>
      <c r="Q21" s="57" t="s">
        <v>50</v>
      </c>
    </row>
    <row r="22" spans="1:17" s="18" customFormat="1" ht="21" customHeight="1" x14ac:dyDescent="0.45">
      <c r="A22" s="48"/>
      <c r="B22" s="48" t="s">
        <v>51</v>
      </c>
      <c r="D22" s="58"/>
      <c r="E22" s="50">
        <v>6016</v>
      </c>
      <c r="F22" s="51">
        <f t="shared" si="0"/>
        <v>16033813.840000002</v>
      </c>
      <c r="G22" s="52"/>
      <c r="H22" s="51">
        <v>5699081.6200000001</v>
      </c>
      <c r="I22" s="52"/>
      <c r="J22" s="51">
        <v>9737066.25</v>
      </c>
      <c r="K22" s="52"/>
      <c r="L22" s="53">
        <v>510031.97</v>
      </c>
      <c r="M22" s="54"/>
      <c r="N22" s="55">
        <v>87634</v>
      </c>
      <c r="O22" s="56"/>
      <c r="P22" s="46"/>
      <c r="Q22" s="57" t="s">
        <v>52</v>
      </c>
    </row>
    <row r="23" spans="1:17" s="18" customFormat="1" ht="3" customHeight="1" x14ac:dyDescent="0.45">
      <c r="A23" s="59"/>
      <c r="B23" s="59"/>
      <c r="C23" s="59"/>
      <c r="D23" s="60"/>
      <c r="E23" s="59"/>
      <c r="F23" s="61"/>
      <c r="G23" s="60"/>
      <c r="H23" s="61"/>
      <c r="I23" s="60"/>
      <c r="J23" s="61"/>
      <c r="K23" s="60"/>
      <c r="L23" s="59"/>
      <c r="M23" s="59"/>
      <c r="N23" s="61"/>
      <c r="O23" s="60"/>
      <c r="P23" s="61"/>
      <c r="Q23" s="59"/>
    </row>
    <row r="24" spans="1:17" s="18" customFormat="1" ht="3" customHeight="1" x14ac:dyDescent="0.4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s="18" customFormat="1" ht="22.5" customHeight="1" x14ac:dyDescent="0.45">
      <c r="A25" s="62"/>
      <c r="B25" s="62" t="s">
        <v>53</v>
      </c>
      <c r="C25" s="62"/>
      <c r="D25" s="62"/>
      <c r="E25" s="62"/>
      <c r="F25" s="62"/>
      <c r="G25" s="62"/>
      <c r="H25" s="62"/>
      <c r="I25" s="62"/>
      <c r="L25" s="62"/>
      <c r="M25" s="62"/>
      <c r="N25" s="62"/>
      <c r="O25" s="62"/>
      <c r="P25" s="62"/>
      <c r="Q25" s="62"/>
    </row>
    <row r="26" spans="1:17" x14ac:dyDescent="0.5">
      <c r="B26" s="62" t="s">
        <v>54</v>
      </c>
    </row>
    <row r="27" spans="1:17" ht="21.75" customHeight="1" x14ac:dyDescent="0.5">
      <c r="B27" s="62"/>
    </row>
  </sheetData>
  <mergeCells count="20">
    <mergeCell ref="J8:K8"/>
    <mergeCell ref="L8:M8"/>
    <mergeCell ref="A9:D9"/>
    <mergeCell ref="L6:M6"/>
    <mergeCell ref="N6:O6"/>
    <mergeCell ref="F7:G7"/>
    <mergeCell ref="H7:I7"/>
    <mergeCell ref="J7:K7"/>
    <mergeCell ref="L7:M7"/>
    <mergeCell ref="N7:O7"/>
    <mergeCell ref="A4:D8"/>
    <mergeCell ref="F4:O4"/>
    <mergeCell ref="Q4:Q8"/>
    <mergeCell ref="F5:G5"/>
    <mergeCell ref="H5:I5"/>
    <mergeCell ref="J5:K5"/>
    <mergeCell ref="L5:M5"/>
    <mergeCell ref="F6:G6"/>
    <mergeCell ref="H6:I6"/>
    <mergeCell ref="J6:K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2017-09-21T03:34:52Z</dcterms:created>
  <dcterms:modified xsi:type="dcterms:W3CDTF">2017-09-21T03:35:25Z</dcterms:modified>
</cp:coreProperties>
</file>