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ICT\"/>
    </mc:Choice>
  </mc:AlternateContent>
  <bookViews>
    <workbookView xWindow="0" yWindow="0" windowWidth="20490" windowHeight="7680"/>
  </bookViews>
  <sheets>
    <sheet name="T-1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N9" i="1"/>
  <c r="M10" i="1"/>
  <c r="N10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</calcChain>
</file>

<file path=xl/sharedStrings.xml><?xml version="1.0" encoding="utf-8"?>
<sst xmlns="http://schemas.openxmlformats.org/spreadsheetml/2006/main" count="45" uniqueCount="41">
  <si>
    <t xml:space="preserve">    Source:  Department of Provincial Administration, Ministry of Interior</t>
  </si>
  <si>
    <t xml:space="preserve">           ที่มา:  กรมการปกครอง กระทรวงมหาดไทย</t>
  </si>
  <si>
    <t xml:space="preserve">     Noen Kham </t>
  </si>
  <si>
    <t>เนินขาม</t>
  </si>
  <si>
    <t xml:space="preserve">     Nong Mamong </t>
  </si>
  <si>
    <t>หนองมะโมง</t>
  </si>
  <si>
    <t xml:space="preserve">     Hankha </t>
  </si>
  <si>
    <t>หันคา</t>
  </si>
  <si>
    <t xml:space="preserve">     Sankhaburi </t>
  </si>
  <si>
    <t>สรรคบุรี</t>
  </si>
  <si>
    <t xml:space="preserve">     Sapphaya </t>
  </si>
  <si>
    <t>สรรพยา</t>
  </si>
  <si>
    <t xml:space="preserve">     Wat Sing </t>
  </si>
  <si>
    <t>วัดสิงห์</t>
  </si>
  <si>
    <t xml:space="preserve">     Manorom </t>
  </si>
  <si>
    <t xml:space="preserve">            -</t>
  </si>
  <si>
    <t>มโนรมย์</t>
  </si>
  <si>
    <t xml:space="preserve">     Mueang Chai Nat </t>
  </si>
  <si>
    <t>เมืองชัยนาท</t>
  </si>
  <si>
    <t>Total</t>
  </si>
  <si>
    <t>รวมยอด</t>
  </si>
  <si>
    <t>(per sq. km.)</t>
  </si>
  <si>
    <t>(2016)</t>
  </si>
  <si>
    <t>(2015)</t>
  </si>
  <si>
    <t>(2014)</t>
  </si>
  <si>
    <t>(2013)</t>
  </si>
  <si>
    <t>(2012)</t>
  </si>
  <si>
    <t>Population density</t>
  </si>
  <si>
    <t>(ต่อ ตร. กม.)</t>
  </si>
  <si>
    <t>ของประชากร</t>
  </si>
  <si>
    <r>
      <t xml:space="preserve">Percentage  change </t>
    </r>
    <r>
      <rPr>
        <sz val="11"/>
        <rFont val="TH SarabunPSK"/>
        <family val="2"/>
      </rPr>
      <t>(%)</t>
    </r>
  </si>
  <si>
    <t>Population</t>
  </si>
  <si>
    <t>District</t>
  </si>
  <si>
    <t>ความหนาแน่น</t>
  </si>
  <si>
    <t>อัตราการเปลี่ยนแปลง</t>
  </si>
  <si>
    <t>ประชากร</t>
  </si>
  <si>
    <t>อำเภอ</t>
  </si>
  <si>
    <t>Population from Registration Record, Percentage Change and Density by District: 2012 - 2016</t>
  </si>
  <si>
    <t>Table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</si>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</sst>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0"/>
    <numFmt numFmtId="165" formatCode="#,##0.00____"/>
    <numFmt numFmtId="166" formatCode="#,##0__\ "/>
  </numFmts>
  <fonts count="14" x14ac:knownFonts="1">
    <font>
      <sz val="14"/>
      <name val="Cordia New"/>
      <charset val="222"/>
    </font>
    <font>
      <sz val="14"/>
      <name val="TH SarabunPSK"/>
      <family val="2"/>
    </font>
    <font>
      <sz val="14"/>
      <color theme="0"/>
      <name val="TH SarabunPSK"/>
      <family val="2"/>
    </font>
    <font>
      <sz val="12"/>
      <name val="TH SarabunPSK"/>
      <family val="2"/>
    </font>
    <font>
      <sz val="12"/>
      <color theme="0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2"/>
      <color theme="0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3"/>
      <color theme="0"/>
      <name val="TH SarabunPSK"/>
      <family val="2"/>
    </font>
    <font>
      <b/>
      <sz val="14"/>
      <name val="TH SarabunPSK"/>
      <family val="2"/>
    </font>
    <font>
      <b/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Fill="1"/>
    <xf numFmtId="164" fontId="4" fillId="0" borderId="0" xfId="0" applyNumberFormat="1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Fill="1" applyBorder="1"/>
    <xf numFmtId="0" fontId="5" fillId="0" borderId="2" xfId="0" applyFont="1" applyFill="1" applyBorder="1"/>
    <xf numFmtId="0" fontId="5" fillId="0" borderId="4" xfId="0" applyFont="1" applyFill="1" applyBorder="1"/>
    <xf numFmtId="0" fontId="5" fillId="0" borderId="1" xfId="0" applyFont="1" applyFill="1" applyBorder="1"/>
    <xf numFmtId="0" fontId="5" fillId="0" borderId="5" xfId="0" applyFont="1" applyFill="1" applyBorder="1" applyAlignment="1">
      <alignment horizontal="left"/>
    </xf>
    <xf numFmtId="165" fontId="5" fillId="0" borderId="6" xfId="0" applyNumberFormat="1" applyFont="1" applyFill="1" applyBorder="1" applyAlignment="1" applyProtection="1">
      <alignment horizontal="right"/>
      <protection locked="0"/>
    </xf>
    <xf numFmtId="165" fontId="5" fillId="0" borderId="6" xfId="1" applyNumberFormat="1" applyFont="1" applyFill="1" applyBorder="1" applyAlignment="1" applyProtection="1">
      <alignment horizontal="right"/>
      <protection locked="0"/>
    </xf>
    <xf numFmtId="166" fontId="5" fillId="0" borderId="6" xfId="1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7" xfId="0" applyFont="1" applyFill="1" applyBorder="1" applyAlignment="1"/>
    <xf numFmtId="0" fontId="5" fillId="0" borderId="0" xfId="0" applyFont="1" applyFill="1" applyAlignment="1"/>
    <xf numFmtId="165" fontId="5" fillId="0" borderId="6" xfId="1" quotePrefix="1" applyNumberFormat="1" applyFont="1" applyFill="1" applyBorder="1" applyAlignment="1" applyProtection="1">
      <alignment horizontal="left"/>
      <protection locked="0"/>
    </xf>
    <xf numFmtId="0" fontId="7" fillId="0" borderId="0" xfId="0" applyFont="1"/>
    <xf numFmtId="164" fontId="8" fillId="0" borderId="0" xfId="0" applyNumberFormat="1" applyFont="1"/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5" fontId="9" fillId="0" borderId="10" xfId="0" applyNumberFormat="1" applyFont="1" applyFill="1" applyBorder="1" applyAlignment="1" applyProtection="1">
      <alignment horizontal="right"/>
      <protection locked="0"/>
    </xf>
    <xf numFmtId="166" fontId="9" fillId="0" borderId="10" xfId="0" applyNumberFormat="1" applyFont="1" applyFill="1" applyBorder="1" applyAlignment="1" applyProtection="1">
      <alignment horizontal="right"/>
      <protection locked="0"/>
    </xf>
    <xf numFmtId="0" fontId="9" fillId="0" borderId="8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2" xfId="0" quotePrefix="1" applyFont="1" applyFill="1" applyBorder="1" applyAlignment="1">
      <alignment horizontal="center"/>
    </xf>
    <xf numFmtId="0" fontId="5" fillId="0" borderId="4" xfId="0" quotePrefix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10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21"/>
  <sheetViews>
    <sheetView showGridLines="0" tabSelected="1" view="pageBreakPreview" topLeftCell="A4" zoomScale="110" zoomScaleNormal="100" zoomScaleSheetLayoutView="110" workbookViewId="0">
      <selection activeCell="M12" sqref="M12"/>
    </sheetView>
  </sheetViews>
  <sheetFormatPr defaultRowHeight="18.75" x14ac:dyDescent="0.3"/>
  <cols>
    <col min="1" max="1" width="1.5703125" style="1" customWidth="1"/>
    <col min="2" max="2" width="5.85546875" style="1" customWidth="1"/>
    <col min="3" max="3" width="4.28515625" style="1" customWidth="1"/>
    <col min="4" max="4" width="10" style="1" customWidth="1"/>
    <col min="5" max="13" width="9.42578125" style="1" customWidth="1"/>
    <col min="14" max="14" width="15.140625" style="1" customWidth="1"/>
    <col min="15" max="15" width="0.85546875" style="1" customWidth="1"/>
    <col min="16" max="16" width="20.85546875" style="1" customWidth="1"/>
    <col min="17" max="17" width="2.28515625" style="1" customWidth="1"/>
    <col min="18" max="18" width="4.140625" style="1" customWidth="1"/>
    <col min="19" max="21" width="9.140625" style="1"/>
    <col min="22" max="22" width="9.140625" style="2"/>
    <col min="23" max="16384" width="9.140625" style="1"/>
  </cols>
  <sheetData>
    <row r="1" spans="1:22" s="57" customFormat="1" x14ac:dyDescent="0.3">
      <c r="B1" s="57" t="s">
        <v>40</v>
      </c>
      <c r="C1" s="58">
        <v>1.1000000000000001</v>
      </c>
      <c r="D1" s="57" t="s">
        <v>39</v>
      </c>
      <c r="V1" s="59"/>
    </row>
    <row r="2" spans="1:22" s="55" customFormat="1" x14ac:dyDescent="0.3">
      <c r="B2" s="57" t="s">
        <v>38</v>
      </c>
      <c r="C2" s="58">
        <v>1.1000000000000001</v>
      </c>
      <c r="D2" s="57" t="s">
        <v>37</v>
      </c>
      <c r="V2" s="56"/>
    </row>
    <row r="3" spans="1:22" ht="16.5" customHeight="1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22" s="3" customFormat="1" ht="17.25" customHeight="1" x14ac:dyDescent="0.3">
      <c r="A4" s="53" t="s">
        <v>36</v>
      </c>
      <c r="B4" s="53"/>
      <c r="C4" s="53"/>
      <c r="D4" s="52"/>
      <c r="E4" s="51" t="s">
        <v>35</v>
      </c>
      <c r="F4" s="51"/>
      <c r="G4" s="51"/>
      <c r="H4" s="51"/>
      <c r="I4" s="50"/>
      <c r="J4" s="51" t="s">
        <v>34</v>
      </c>
      <c r="K4" s="51"/>
      <c r="L4" s="51"/>
      <c r="M4" s="50"/>
      <c r="N4" s="49" t="s">
        <v>33</v>
      </c>
      <c r="O4" s="48" t="s">
        <v>32</v>
      </c>
      <c r="P4" s="47"/>
      <c r="V4" s="4"/>
    </row>
    <row r="5" spans="1:22" s="3" customFormat="1" ht="17.25" x14ac:dyDescent="0.3">
      <c r="A5" s="42"/>
      <c r="B5" s="42"/>
      <c r="C5" s="42"/>
      <c r="D5" s="41"/>
      <c r="E5" s="46" t="s">
        <v>31</v>
      </c>
      <c r="F5" s="46"/>
      <c r="G5" s="46"/>
      <c r="H5" s="46"/>
      <c r="I5" s="45"/>
      <c r="J5" s="46" t="s">
        <v>30</v>
      </c>
      <c r="K5" s="46"/>
      <c r="L5" s="46"/>
      <c r="M5" s="45"/>
      <c r="N5" s="33" t="s">
        <v>29</v>
      </c>
      <c r="O5" s="39"/>
      <c r="P5" s="38"/>
      <c r="V5" s="4"/>
    </row>
    <row r="6" spans="1:22" s="3" customFormat="1" ht="17.25" customHeight="1" x14ac:dyDescent="0.3">
      <c r="A6" s="42"/>
      <c r="B6" s="42"/>
      <c r="C6" s="42"/>
      <c r="D6" s="41"/>
      <c r="E6" s="6"/>
      <c r="F6" s="44"/>
      <c r="G6" s="44"/>
      <c r="H6" s="44"/>
      <c r="I6" s="44"/>
      <c r="J6" s="44"/>
      <c r="K6" s="44"/>
      <c r="L6" s="44"/>
      <c r="M6" s="44"/>
      <c r="N6" s="43" t="s">
        <v>28</v>
      </c>
      <c r="O6" s="39"/>
      <c r="P6" s="38"/>
      <c r="V6" s="4"/>
    </row>
    <row r="7" spans="1:22" s="3" customFormat="1" ht="17.25" x14ac:dyDescent="0.3">
      <c r="A7" s="42"/>
      <c r="B7" s="42"/>
      <c r="C7" s="42"/>
      <c r="D7" s="41"/>
      <c r="E7" s="19">
        <v>2555</v>
      </c>
      <c r="F7" s="40">
        <v>2556</v>
      </c>
      <c r="G7" s="19">
        <v>2557</v>
      </c>
      <c r="H7" s="40">
        <v>2558</v>
      </c>
      <c r="I7" s="19">
        <v>2559</v>
      </c>
      <c r="J7" s="40">
        <v>2556</v>
      </c>
      <c r="K7" s="19">
        <v>2557</v>
      </c>
      <c r="L7" s="40">
        <v>2558</v>
      </c>
      <c r="M7" s="40">
        <v>2559</v>
      </c>
      <c r="N7" s="33" t="s">
        <v>27</v>
      </c>
      <c r="O7" s="39"/>
      <c r="P7" s="38"/>
      <c r="V7" s="4"/>
    </row>
    <row r="8" spans="1:22" s="3" customFormat="1" ht="17.25" x14ac:dyDescent="0.3">
      <c r="A8" s="37"/>
      <c r="B8" s="37"/>
      <c r="C8" s="37"/>
      <c r="D8" s="36"/>
      <c r="E8" s="35" t="s">
        <v>26</v>
      </c>
      <c r="F8" s="35" t="s">
        <v>25</v>
      </c>
      <c r="G8" s="35" t="s">
        <v>24</v>
      </c>
      <c r="H8" s="35" t="s">
        <v>23</v>
      </c>
      <c r="I8" s="35" t="s">
        <v>22</v>
      </c>
      <c r="J8" s="35" t="s">
        <v>25</v>
      </c>
      <c r="K8" s="35" t="s">
        <v>24</v>
      </c>
      <c r="L8" s="35" t="s">
        <v>23</v>
      </c>
      <c r="M8" s="34" t="s">
        <v>22</v>
      </c>
      <c r="N8" s="33" t="s">
        <v>21</v>
      </c>
      <c r="O8" s="32"/>
      <c r="P8" s="31"/>
      <c r="V8" s="4"/>
    </row>
    <row r="9" spans="1:22" s="24" customFormat="1" ht="30" customHeight="1" x14ac:dyDescent="0.3">
      <c r="A9" s="30" t="s">
        <v>20</v>
      </c>
      <c r="B9" s="30"/>
      <c r="C9" s="30"/>
      <c r="D9" s="30"/>
      <c r="E9" s="29">
        <v>333172</v>
      </c>
      <c r="F9" s="29">
        <v>332769</v>
      </c>
      <c r="G9" s="29">
        <v>332283</v>
      </c>
      <c r="H9" s="29">
        <v>331655</v>
      </c>
      <c r="I9" s="29">
        <v>330431</v>
      </c>
      <c r="J9" s="28">
        <v>-0.02</v>
      </c>
      <c r="K9" s="28">
        <v>-0.15</v>
      </c>
      <c r="L9" s="28">
        <v>-0.19</v>
      </c>
      <c r="M9" s="28">
        <f>(I9-H9)*100/I9</f>
        <v>-0.37042529302638072</v>
      </c>
      <c r="N9" s="28">
        <f>I9/V9</f>
        <v>133.79149110880229</v>
      </c>
      <c r="O9" s="27" t="s">
        <v>19</v>
      </c>
      <c r="P9" s="26"/>
      <c r="V9" s="25">
        <v>2469.7460000000001</v>
      </c>
    </row>
    <row r="10" spans="1:22" s="3" customFormat="1" ht="30" customHeight="1" x14ac:dyDescent="0.3">
      <c r="A10" s="20"/>
      <c r="B10" s="18" t="s">
        <v>18</v>
      </c>
      <c r="C10" s="20"/>
      <c r="D10" s="19"/>
      <c r="E10" s="17">
        <v>71434</v>
      </c>
      <c r="F10" s="17">
        <v>71412</v>
      </c>
      <c r="G10" s="17">
        <v>71357</v>
      </c>
      <c r="H10" s="17">
        <v>71263</v>
      </c>
      <c r="I10" s="17">
        <v>70929</v>
      </c>
      <c r="J10" s="16">
        <v>0.42</v>
      </c>
      <c r="K10" s="15">
        <v>-0.08</v>
      </c>
      <c r="L10" s="15">
        <v>-0.13</v>
      </c>
      <c r="M10" s="15">
        <f>(I10-H10)*100/I10</f>
        <v>-0.47089342863990752</v>
      </c>
      <c r="N10" s="15">
        <f>I10/V10</f>
        <v>277.74231821973001</v>
      </c>
      <c r="O10" s="14" t="s">
        <v>17</v>
      </c>
      <c r="P10" s="5"/>
      <c r="V10" s="7">
        <v>255.37700000000001</v>
      </c>
    </row>
    <row r="11" spans="1:22" s="3" customFormat="1" ht="30" customHeight="1" x14ac:dyDescent="0.3">
      <c r="A11" s="20"/>
      <c r="B11" s="18" t="s">
        <v>16</v>
      </c>
      <c r="C11" s="20"/>
      <c r="D11" s="19"/>
      <c r="E11" s="17">
        <v>32749</v>
      </c>
      <c r="F11" s="17">
        <v>32819</v>
      </c>
      <c r="G11" s="17">
        <v>32847</v>
      </c>
      <c r="H11" s="17">
        <v>32863</v>
      </c>
      <c r="I11" s="17">
        <v>32862</v>
      </c>
      <c r="J11" s="16">
        <v>-7.0000000000000007E-2</v>
      </c>
      <c r="K11" s="16">
        <v>0.09</v>
      </c>
      <c r="L11" s="16">
        <v>0.05</v>
      </c>
      <c r="M11" s="23" t="s">
        <v>15</v>
      </c>
      <c r="N11" s="15">
        <f>I11/V11</f>
        <v>145.63648933718599</v>
      </c>
      <c r="O11" s="14" t="s">
        <v>14</v>
      </c>
      <c r="P11" s="5"/>
      <c r="V11" s="7">
        <v>225.64400000000001</v>
      </c>
    </row>
    <row r="12" spans="1:22" s="3" customFormat="1" ht="30" customHeight="1" x14ac:dyDescent="0.3">
      <c r="A12" s="6"/>
      <c r="B12" s="18" t="s">
        <v>13</v>
      </c>
      <c r="C12" s="6"/>
      <c r="D12" s="6"/>
      <c r="E12" s="17">
        <v>26225</v>
      </c>
      <c r="F12" s="17">
        <v>26172</v>
      </c>
      <c r="G12" s="17">
        <v>26075</v>
      </c>
      <c r="H12" s="17">
        <v>26013</v>
      </c>
      <c r="I12" s="17">
        <v>25848</v>
      </c>
      <c r="J12" s="16">
        <v>-0.22</v>
      </c>
      <c r="K12" s="16">
        <v>-0.37</v>
      </c>
      <c r="L12" s="16">
        <v>-0.24</v>
      </c>
      <c r="M12" s="16">
        <f>(I12-H12)*100/I12</f>
        <v>-0.63834726090993499</v>
      </c>
      <c r="N12" s="15">
        <f>I12/V12</f>
        <v>81.974387760927073</v>
      </c>
      <c r="O12" s="14" t="s">
        <v>12</v>
      </c>
      <c r="P12" s="5"/>
      <c r="V12" s="7">
        <v>315.31799999999998</v>
      </c>
    </row>
    <row r="13" spans="1:22" s="3" customFormat="1" ht="30" customHeight="1" x14ac:dyDescent="0.3">
      <c r="A13" s="22"/>
      <c r="B13" s="18" t="s">
        <v>11</v>
      </c>
      <c r="C13" s="22"/>
      <c r="D13" s="21"/>
      <c r="E13" s="17">
        <v>43662</v>
      </c>
      <c r="F13" s="17">
        <v>43435</v>
      </c>
      <c r="G13" s="17">
        <v>43199</v>
      </c>
      <c r="H13" s="17">
        <v>42906</v>
      </c>
      <c r="I13" s="17">
        <v>42704</v>
      </c>
      <c r="J13" s="16">
        <v>-0.37</v>
      </c>
      <c r="K13" s="16">
        <v>-0.54</v>
      </c>
      <c r="L13" s="16">
        <v>-0.68</v>
      </c>
      <c r="M13" s="16">
        <f>(I13-H13)*100/I13</f>
        <v>-0.47302360434619706</v>
      </c>
      <c r="N13" s="15">
        <f>I13/V13</f>
        <v>187.05212439772228</v>
      </c>
      <c r="O13" s="14" t="s">
        <v>10</v>
      </c>
      <c r="P13" s="5"/>
      <c r="V13" s="7">
        <v>228.3</v>
      </c>
    </row>
    <row r="14" spans="1:22" s="3" customFormat="1" ht="30" customHeight="1" x14ac:dyDescent="0.3">
      <c r="A14" s="20"/>
      <c r="B14" s="18" t="s">
        <v>9</v>
      </c>
      <c r="C14" s="20"/>
      <c r="D14" s="19"/>
      <c r="E14" s="17">
        <v>66591</v>
      </c>
      <c r="F14" s="17">
        <v>66429</v>
      </c>
      <c r="G14" s="17">
        <v>66260</v>
      </c>
      <c r="H14" s="17">
        <v>66068</v>
      </c>
      <c r="I14" s="17">
        <v>65760</v>
      </c>
      <c r="J14" s="16">
        <v>-0.15</v>
      </c>
      <c r="K14" s="16">
        <v>-0.25</v>
      </c>
      <c r="L14" s="16">
        <v>-0.28999999999999998</v>
      </c>
      <c r="M14" s="16">
        <f>(I14-H14)*100/I14</f>
        <v>-0.46836982968369828</v>
      </c>
      <c r="N14" s="15">
        <f>I14/V14</f>
        <v>185.34385569334836</v>
      </c>
      <c r="O14" s="14" t="s">
        <v>8</v>
      </c>
      <c r="P14" s="5"/>
      <c r="V14" s="7">
        <v>354.8</v>
      </c>
    </row>
    <row r="15" spans="1:22" s="3" customFormat="1" ht="30" customHeight="1" x14ac:dyDescent="0.3">
      <c r="A15" s="6"/>
      <c r="B15" s="18" t="s">
        <v>7</v>
      </c>
      <c r="C15" s="6"/>
      <c r="D15" s="6"/>
      <c r="E15" s="17">
        <v>55716</v>
      </c>
      <c r="F15" s="17">
        <v>55663</v>
      </c>
      <c r="G15" s="17">
        <v>55642</v>
      </c>
      <c r="H15" s="17">
        <v>55710</v>
      </c>
      <c r="I15" s="17">
        <v>55522</v>
      </c>
      <c r="J15" s="16">
        <v>-0.11</v>
      </c>
      <c r="K15" s="16">
        <v>-0.11</v>
      </c>
      <c r="L15" s="16">
        <v>0.12</v>
      </c>
      <c r="M15" s="16">
        <f>(I15-H15)*100/I15</f>
        <v>-0.33860451712834549</v>
      </c>
      <c r="N15" s="15">
        <f>I15/V15</f>
        <v>104.8910887348157</v>
      </c>
      <c r="O15" s="14" t="s">
        <v>6</v>
      </c>
      <c r="P15" s="5"/>
      <c r="V15" s="7">
        <v>529.33000000000004</v>
      </c>
    </row>
    <row r="16" spans="1:22" s="3" customFormat="1" ht="30" customHeight="1" x14ac:dyDescent="0.3">
      <c r="A16" s="6"/>
      <c r="B16" s="18" t="s">
        <v>5</v>
      </c>
      <c r="C16" s="6"/>
      <c r="D16" s="6"/>
      <c r="E16" s="17">
        <v>19536</v>
      </c>
      <c r="F16" s="17">
        <v>19603</v>
      </c>
      <c r="G16" s="17">
        <v>19690</v>
      </c>
      <c r="H16" s="17">
        <v>19687</v>
      </c>
      <c r="I16" s="17">
        <v>19682</v>
      </c>
      <c r="J16" s="16">
        <v>0.46</v>
      </c>
      <c r="K16" s="16">
        <v>-0.04</v>
      </c>
      <c r="L16" s="16">
        <v>-0.02</v>
      </c>
      <c r="M16" s="16">
        <f>(I16-H16)*100/I16</f>
        <v>-2.540392236561325E-2</v>
      </c>
      <c r="N16" s="15">
        <f>I16/V16</f>
        <v>67.635738831615114</v>
      </c>
      <c r="O16" s="14" t="s">
        <v>4</v>
      </c>
      <c r="P16" s="5"/>
      <c r="V16" s="7">
        <v>291</v>
      </c>
    </row>
    <row r="17" spans="1:22" s="3" customFormat="1" ht="30" customHeight="1" x14ac:dyDescent="0.3">
      <c r="A17" s="6"/>
      <c r="B17" s="18" t="s">
        <v>3</v>
      </c>
      <c r="C17" s="6"/>
      <c r="D17" s="6"/>
      <c r="E17" s="17">
        <v>17259</v>
      </c>
      <c r="F17" s="17">
        <v>17236</v>
      </c>
      <c r="G17" s="17">
        <v>17213</v>
      </c>
      <c r="H17" s="17">
        <v>17145</v>
      </c>
      <c r="I17" s="17">
        <v>17124</v>
      </c>
      <c r="J17" s="16">
        <v>-0.39</v>
      </c>
      <c r="K17" s="16">
        <v>-0.13</v>
      </c>
      <c r="L17" s="16">
        <v>-0.4</v>
      </c>
      <c r="M17" s="16">
        <f>(I17-H17)*100/I17</f>
        <v>-0.12263489838822705</v>
      </c>
      <c r="N17" s="15">
        <f>I17/V17</f>
        <v>63.422222222222224</v>
      </c>
      <c r="O17" s="14" t="s">
        <v>2</v>
      </c>
      <c r="P17" s="5"/>
      <c r="V17" s="7">
        <v>270</v>
      </c>
    </row>
    <row r="18" spans="1:22" s="3" customFormat="1" ht="14.25" customHeight="1" x14ac:dyDescent="0.3">
      <c r="A18" s="13"/>
      <c r="B18" s="13"/>
      <c r="C18" s="13"/>
      <c r="D18" s="13"/>
      <c r="E18" s="11"/>
      <c r="F18" s="11"/>
      <c r="G18" s="10"/>
      <c r="H18" s="12"/>
      <c r="I18" s="12"/>
      <c r="J18" s="12"/>
      <c r="K18" s="12"/>
      <c r="L18" s="11"/>
      <c r="M18" s="10"/>
      <c r="N18" s="9"/>
      <c r="O18" s="8"/>
      <c r="P18" s="8"/>
      <c r="V18" s="7"/>
    </row>
    <row r="19" spans="1:22" s="3" customFormat="1" ht="3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5"/>
      <c r="O19" s="5"/>
      <c r="P19" s="5"/>
      <c r="V19" s="4"/>
    </row>
    <row r="20" spans="1:22" s="3" customFormat="1" ht="17.25" x14ac:dyDescent="0.3">
      <c r="A20" s="6" t="s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5"/>
      <c r="O20" s="5"/>
      <c r="P20" s="5"/>
      <c r="V20" s="4"/>
    </row>
    <row r="21" spans="1:22" s="3" customFormat="1" ht="17.25" x14ac:dyDescent="0.3">
      <c r="A21" s="5"/>
      <c r="B21" s="5" t="s">
        <v>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V21" s="4"/>
    </row>
  </sheetData>
  <mergeCells count="8">
    <mergeCell ref="A4:D8"/>
    <mergeCell ref="A9:D9"/>
    <mergeCell ref="O9:P9"/>
    <mergeCell ref="O4:P8"/>
    <mergeCell ref="E4:I4"/>
    <mergeCell ref="E5:I5"/>
    <mergeCell ref="J4:M4"/>
    <mergeCell ref="J5:M5"/>
  </mergeCells>
  <pageMargins left="0.55118110236220474" right="0.35433070866141736" top="1.1811023622047245" bottom="0.19685039370078741" header="0.51181102362204722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2018-02-25T09:12:32Z</dcterms:created>
  <dcterms:modified xsi:type="dcterms:W3CDTF">2018-02-25T09:12:42Z</dcterms:modified>
</cp:coreProperties>
</file>