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รายงาน สรง\รายงานไตรมาส4_2559\ตารางสถิติ Excel\"/>
    </mc:Choice>
  </mc:AlternateContent>
  <bookViews>
    <workbookView xWindow="-15" yWindow="30" windowWidth="10335" windowHeight="8010" tabRatio="545"/>
  </bookViews>
  <sheets>
    <sheet name="ตารางที่1" sheetId="116" r:id="rId1"/>
    <sheet name="Sheet1" sheetId="117" r:id="rId2"/>
  </sheets>
  <calcPr calcId="162913"/>
</workbook>
</file>

<file path=xl/calcChain.xml><?xml version="1.0" encoding="utf-8"?>
<calcChain xmlns="http://schemas.openxmlformats.org/spreadsheetml/2006/main">
  <c r="C20" i="116" l="1"/>
  <c r="C23" i="116" l="1"/>
  <c r="C13" i="116"/>
  <c r="D13" i="116"/>
  <c r="C8" i="116"/>
  <c r="D8" i="116"/>
  <c r="B8" i="116"/>
  <c r="C9" i="116"/>
  <c r="D9" i="116"/>
  <c r="B9" i="116"/>
  <c r="B11" i="116"/>
  <c r="B16" i="116" l="1"/>
  <c r="B10" i="116"/>
  <c r="B14" i="116"/>
  <c r="B15" i="116"/>
  <c r="B7" i="116"/>
  <c r="B13" i="116" l="1"/>
  <c r="B25" i="116" s="1"/>
  <c r="B27" i="116"/>
  <c r="B26" i="116"/>
  <c r="B28" i="116"/>
  <c r="B22" i="116"/>
  <c r="B23" i="116"/>
  <c r="D29" i="116"/>
  <c r="C21" i="116"/>
  <c r="C22" i="116"/>
  <c r="C25" i="116"/>
  <c r="C26" i="116"/>
  <c r="C27" i="116"/>
  <c r="C28" i="116"/>
  <c r="D22" i="116"/>
  <c r="D23" i="116"/>
  <c r="D25" i="116"/>
  <c r="D26" i="116"/>
  <c r="D27" i="116"/>
  <c r="D28" i="116"/>
  <c r="B20" i="116"/>
  <c r="B21" i="116"/>
</calcChain>
</file>

<file path=xl/sharedStrings.xml><?xml version="1.0" encoding="utf-8"?>
<sst xmlns="http://schemas.openxmlformats.org/spreadsheetml/2006/main" count="35" uniqueCount="20">
  <si>
    <t>สถานภาพแรงงาน</t>
  </si>
  <si>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</si>
  <si>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</si>
  <si>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</si>
  <si>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</si>
  <si>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</si>
  <si>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 xml:space="preserve"> 2. ผู้ไม่อยู่ในกำลังแรงงาน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</si>
  <si>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</si>
  <si>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</si>
  <si>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</si>
  <si>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</si>
  <si>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</si>
  <si>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</si>
  <si>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จำนวน</t>
  </si>
  <si>
    <t xml:space="preserve">   1.2  ผู้ที่รอฤดูกาล</t>
  </si>
  <si>
    <t>ร้อยละ</t>
  </si>
  <si>
    <t>-</t>
  </si>
  <si>
    <t xml:space="preserve">                จังหวัดนราธิวาส</t>
  </si>
  <si>
    <t>อัตราการว่างงาน</t>
  </si>
  <si>
    <t xml:space="preserve">ตารางที่  1   จำนวนและร้อยละของประชากรจำแนกตามสถานภาพแรงงานและเพศ ไตรมาสที่ 4/2559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</si>
</sst>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center"/>
    </xf>
    <xf numFmtId="2" fontId="3" fillId="0" borderId="0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/>
    </xf>
    <xf numFmtId="0" fontId="1" fillId="0" borderId="0" xfId="0" applyFont="1" applyAlignment="1"/>
    <xf numFmtId="3" fontId="3" fillId="0" borderId="0" xfId="0" applyNumberFormat="1" applyFont="1"/>
    <xf numFmtId="3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2" fontId="3" fillId="0" borderId="0" xfId="0" applyNumberFormat="1" applyFont="1" applyAlignment="1">
      <alignment vertical="center"/>
    </xf>
    <xf numFmtId="2" fontId="2" fillId="0" borderId="0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2" fontId="2" fillId="0" borderId="2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horizontal="right" wrapText="1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2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tabSelected="1" topLeftCell="A4" workbookViewId="0">
      <selection activeCell="B25" sqref="B25"/>
    </sheetView>
  </sheetViews>
  <sheetFormatPr defaultColWidth="9.09765625" defaultRowHeight="18.75"/>
  <cols>
    <col min="1" max="1" width="30.59765625" style="2" customWidth="1"/>
    <col min="2" max="4" width="12.796875" style="2" customWidth="1"/>
    <col min="5" max="7" width="9.09765625" style="2"/>
    <col min="8" max="8" width="7.3984375" style="2" bestFit="1" customWidth="1"/>
    <col min="9" max="9" width="9.296875" style="2" customWidth="1"/>
    <col min="10" max="10" width="9.09765625" style="2"/>
    <col min="11" max="11" width="10" style="2" customWidth="1"/>
    <col min="12" max="16384" width="9.09765625" style="2"/>
  </cols>
  <sheetData>
    <row r="1" spans="1:7" ht="24" customHeight="1">
      <c r="A1" s="1" t="s">
        <v>19</v>
      </c>
    </row>
    <row r="2" spans="1:7" ht="18" customHeight="1">
      <c r="A2" s="12" t="s">
        <v>17</v>
      </c>
      <c r="B2" s="13"/>
    </row>
    <row r="3" spans="1:7" ht="6.75" customHeight="1">
      <c r="A3" s="10"/>
      <c r="B3" s="10"/>
      <c r="C3" s="10"/>
      <c r="D3" s="10"/>
    </row>
    <row r="4" spans="1:7" s="5" customFormat="1" ht="31.5" customHeight="1">
      <c r="A4" s="3" t="s">
        <v>0</v>
      </c>
      <c r="B4" s="4" t="s">
        <v>1</v>
      </c>
      <c r="C4" s="4" t="s">
        <v>2</v>
      </c>
      <c r="D4" s="4" t="s">
        <v>3</v>
      </c>
      <c r="E4" s="6"/>
    </row>
    <row r="5" spans="1:7" s="5" customFormat="1" ht="18.75" hidden="1" customHeight="1">
      <c r="A5" s="2"/>
      <c r="B5" s="28" t="s">
        <v>13</v>
      </c>
      <c r="C5" s="28"/>
      <c r="D5" s="28"/>
      <c r="E5" s="6"/>
    </row>
    <row r="6" spans="1:7" s="16" customFormat="1" ht="6" customHeight="1">
      <c r="A6" s="7"/>
      <c r="B6" s="23"/>
      <c r="C6" s="14"/>
      <c r="D6" s="14"/>
      <c r="E6" s="15"/>
    </row>
    <row r="7" spans="1:7" s="8" customFormat="1" ht="23.25" customHeight="1">
      <c r="A7" s="8" t="s">
        <v>4</v>
      </c>
      <c r="B7" s="25">
        <f>SUM(C7:D7)</f>
        <v>506386</v>
      </c>
      <c r="C7" s="24">
        <v>247831</v>
      </c>
      <c r="D7" s="24">
        <v>258555</v>
      </c>
      <c r="E7" s="15"/>
      <c r="G7" s="27"/>
    </row>
    <row r="8" spans="1:7" s="8" customFormat="1" ht="24" customHeight="1">
      <c r="A8" s="8" t="s">
        <v>5</v>
      </c>
      <c r="B8" s="24">
        <f>B9</f>
        <v>333731.82999999996</v>
      </c>
      <c r="C8" s="24">
        <f t="shared" ref="C8:D8" si="0">C9</f>
        <v>192158.09</v>
      </c>
      <c r="D8" s="24">
        <f t="shared" si="0"/>
        <v>141573.74</v>
      </c>
      <c r="E8" s="15"/>
    </row>
    <row r="9" spans="1:7" s="8" customFormat="1" ht="24" customHeight="1">
      <c r="A9" s="8" t="s">
        <v>7</v>
      </c>
      <c r="B9" s="24">
        <f>SUM(B10:B12)</f>
        <v>333731.82999999996</v>
      </c>
      <c r="C9" s="24">
        <f t="shared" ref="C9:D9" si="1">SUM(C10:C12)</f>
        <v>192158.09</v>
      </c>
      <c r="D9" s="24">
        <f t="shared" si="1"/>
        <v>141573.74</v>
      </c>
      <c r="E9" s="15"/>
    </row>
    <row r="10" spans="1:7" s="8" customFormat="1" ht="24" customHeight="1">
      <c r="A10" s="8" t="s">
        <v>8</v>
      </c>
      <c r="B10" s="24">
        <f>SUM(C10:D10)</f>
        <v>322355.11</v>
      </c>
      <c r="C10" s="24">
        <v>185493.61</v>
      </c>
      <c r="D10" s="24">
        <v>136861.5</v>
      </c>
      <c r="E10" s="15"/>
    </row>
    <row r="11" spans="1:7" s="8" customFormat="1" ht="24" customHeight="1">
      <c r="A11" s="8" t="s">
        <v>9</v>
      </c>
      <c r="B11" s="24">
        <f>SUM(C11:D11)</f>
        <v>11376.72</v>
      </c>
      <c r="C11" s="24">
        <v>6664.48</v>
      </c>
      <c r="D11" s="24">
        <v>4712.24</v>
      </c>
      <c r="E11" s="15"/>
    </row>
    <row r="12" spans="1:7" s="8" customFormat="1" ht="24" customHeight="1">
      <c r="A12" s="8" t="s">
        <v>14</v>
      </c>
      <c r="B12" s="24" t="s">
        <v>16</v>
      </c>
      <c r="C12" s="24" t="s">
        <v>16</v>
      </c>
      <c r="D12" s="24" t="s">
        <v>16</v>
      </c>
      <c r="E12" s="15"/>
    </row>
    <row r="13" spans="1:7" s="8" customFormat="1" ht="24" customHeight="1">
      <c r="A13" s="8" t="s">
        <v>6</v>
      </c>
      <c r="B13" s="24">
        <f>SUM(B14:B16)</f>
        <v>172654.2</v>
      </c>
      <c r="C13" s="24">
        <f t="shared" ref="C13:D13" si="2">SUM(C14:C16)</f>
        <v>55672.92</v>
      </c>
      <c r="D13" s="24">
        <f t="shared" si="2"/>
        <v>116981.28</v>
      </c>
      <c r="E13" s="15"/>
    </row>
    <row r="14" spans="1:7" s="8" customFormat="1" ht="24" customHeight="1">
      <c r="A14" s="8" t="s">
        <v>10</v>
      </c>
      <c r="B14" s="24">
        <f t="shared" ref="B14:B16" si="3">SUM(C14:D14)</f>
        <v>58561.89</v>
      </c>
      <c r="C14" s="24">
        <v>383.44</v>
      </c>
      <c r="D14" s="24">
        <v>58178.45</v>
      </c>
      <c r="E14" s="15"/>
    </row>
    <row r="15" spans="1:7" s="8" customFormat="1" ht="24" customHeight="1">
      <c r="A15" s="8" t="s">
        <v>11</v>
      </c>
      <c r="B15" s="24">
        <f t="shared" si="3"/>
        <v>36356.870000000003</v>
      </c>
      <c r="C15" s="24">
        <v>14602.97</v>
      </c>
      <c r="D15" s="24">
        <v>21753.9</v>
      </c>
      <c r="E15" s="15"/>
    </row>
    <row r="16" spans="1:7" s="8" customFormat="1" ht="24" customHeight="1">
      <c r="A16" s="9" t="s">
        <v>12</v>
      </c>
      <c r="B16" s="24">
        <f t="shared" si="3"/>
        <v>77735.44</v>
      </c>
      <c r="C16" s="24">
        <v>40686.51</v>
      </c>
      <c r="D16" s="24">
        <v>37048.93</v>
      </c>
      <c r="E16" s="15"/>
    </row>
    <row r="17" spans="1:6" s="8" customFormat="1" ht="28.5" customHeight="1">
      <c r="A17" s="2"/>
      <c r="B17" s="29" t="s">
        <v>15</v>
      </c>
      <c r="C17" s="29"/>
      <c r="D17" s="29"/>
      <c r="E17" s="9"/>
    </row>
    <row r="18" spans="1:6" s="16" customFormat="1" ht="6" customHeight="1">
      <c r="A18" s="7"/>
      <c r="B18" s="11"/>
      <c r="C18" s="11"/>
      <c r="D18" s="11"/>
      <c r="E18" s="17"/>
    </row>
    <row r="19" spans="1:6" s="8" customFormat="1" ht="24" customHeight="1">
      <c r="A19" s="8" t="s">
        <v>4</v>
      </c>
      <c r="B19" s="18">
        <v>100</v>
      </c>
      <c r="C19" s="11">
        <v>100</v>
      </c>
      <c r="D19" s="11">
        <v>100</v>
      </c>
      <c r="E19" s="9"/>
      <c r="F19" s="26"/>
    </row>
    <row r="20" spans="1:6" s="8" customFormat="1" ht="24" customHeight="1">
      <c r="A20" s="8" t="s">
        <v>5</v>
      </c>
      <c r="B20" s="19">
        <f t="shared" ref="B20" si="4">SUM(B8/B$7)*100</f>
        <v>65.904632039590339</v>
      </c>
      <c r="C20" s="19">
        <f>SUM(C8/C$7)*100</f>
        <v>77.53593779632088</v>
      </c>
      <c r="D20" s="19">
        <v>54.75</v>
      </c>
      <c r="E20" s="9"/>
    </row>
    <row r="21" spans="1:6" s="8" customFormat="1" ht="24" customHeight="1">
      <c r="A21" s="8" t="s">
        <v>7</v>
      </c>
      <c r="B21" s="19">
        <f t="shared" ref="B21" si="5">SUM(B9/B$7)*100</f>
        <v>65.904632039590339</v>
      </c>
      <c r="C21" s="19">
        <f t="shared" ref="C21" si="6">SUM(C9/C$7)*100</f>
        <v>77.53593779632088</v>
      </c>
      <c r="D21" s="19">
        <v>54.75</v>
      </c>
      <c r="E21" s="20"/>
    </row>
    <row r="22" spans="1:6" s="8" customFormat="1" ht="24" customHeight="1">
      <c r="A22" s="8" t="s">
        <v>8</v>
      </c>
      <c r="B22" s="19">
        <f t="shared" ref="B22" si="7">SUM(B10/B$7)*100</f>
        <v>63.657982250694133</v>
      </c>
      <c r="C22" s="19">
        <f t="shared" ref="C22:C23" si="8">SUM(C10/C$7)*100</f>
        <v>74.846814966650655</v>
      </c>
      <c r="D22" s="19">
        <f>SUM(D10/D$7)*100</f>
        <v>52.93322503915995</v>
      </c>
      <c r="E22" s="20"/>
    </row>
    <row r="23" spans="1:6" s="8" customFormat="1" ht="24" customHeight="1">
      <c r="A23" s="8" t="s">
        <v>9</v>
      </c>
      <c r="B23" s="19">
        <f>SUM(C11/B$7)*100</f>
        <v>1.3160869376325568</v>
      </c>
      <c r="C23" s="19">
        <f t="shared" si="8"/>
        <v>2.6891228296702185</v>
      </c>
      <c r="D23" s="19">
        <f t="shared" ref="D23" si="9">SUM(D11/D$7)*100</f>
        <v>1.8225290557134843</v>
      </c>
      <c r="E23" s="20"/>
      <c r="F23" s="2"/>
    </row>
    <row r="24" spans="1:6" s="8" customFormat="1" ht="24" customHeight="1">
      <c r="A24" s="8" t="s">
        <v>14</v>
      </c>
      <c r="B24" s="19" t="s">
        <v>16</v>
      </c>
      <c r="C24" s="19" t="s">
        <v>16</v>
      </c>
      <c r="D24" s="19" t="s">
        <v>16</v>
      </c>
      <c r="E24" s="20"/>
      <c r="F24" s="2"/>
    </row>
    <row r="25" spans="1:6" s="8" customFormat="1" ht="24" customHeight="1">
      <c r="A25" s="8" t="s">
        <v>6</v>
      </c>
      <c r="B25" s="19">
        <f>SUM(B13/B$7)*100</f>
        <v>34.095373884744049</v>
      </c>
      <c r="C25" s="19">
        <f t="shared" ref="C25" si="10">SUM(C13/C$7)*100</f>
        <v>22.464066238686847</v>
      </c>
      <c r="D25" s="19">
        <f t="shared" ref="D25" si="11">SUM(D13/D$7)*100</f>
        <v>45.244253640424667</v>
      </c>
      <c r="E25" s="9"/>
      <c r="F25" s="2"/>
    </row>
    <row r="26" spans="1:6" s="8" customFormat="1" ht="24" customHeight="1">
      <c r="A26" s="8" t="s">
        <v>10</v>
      </c>
      <c r="B26" s="19">
        <f t="shared" ref="B26" si="12">SUM(B14/B$7)*100</f>
        <v>11.564673983877912</v>
      </c>
      <c r="C26" s="19">
        <f t="shared" ref="C26" si="13">SUM(C14/C$7)*100</f>
        <v>0.15471833628561399</v>
      </c>
      <c r="D26" s="19">
        <f t="shared" ref="D26" si="14">SUM(D14/D$7)*100</f>
        <v>22.501382684535205</v>
      </c>
      <c r="E26" s="20"/>
      <c r="F26" s="2"/>
    </row>
    <row r="27" spans="1:6" s="8" customFormat="1" ht="24" customHeight="1">
      <c r="A27" s="8" t="s">
        <v>11</v>
      </c>
      <c r="B27" s="19">
        <f>SUM(B15/B$7)*100</f>
        <v>7.179675188492574</v>
      </c>
      <c r="C27" s="19">
        <f t="shared" ref="C27" si="15">SUM(C15/C$7)*100</f>
        <v>5.8923096787730351</v>
      </c>
      <c r="D27" s="19">
        <f t="shared" ref="D27" si="16">SUM(D15/D$7)*100</f>
        <v>8.4136450658467261</v>
      </c>
      <c r="E27" s="20"/>
      <c r="F27" s="2"/>
    </row>
    <row r="28" spans="1:6" s="8" customFormat="1" ht="24" customHeight="1">
      <c r="A28" s="9" t="s">
        <v>12</v>
      </c>
      <c r="B28" s="19">
        <f>SUM(B16/B$7)*100</f>
        <v>15.351024712373565</v>
      </c>
      <c r="C28" s="19">
        <f t="shared" ref="C28" si="17">SUM(C16/C$7)*100</f>
        <v>16.4170382236282</v>
      </c>
      <c r="D28" s="19">
        <f t="shared" ref="D28" si="18">SUM(D16/D$7)*100</f>
        <v>14.329225890042737</v>
      </c>
      <c r="E28" s="20"/>
      <c r="F28" s="2"/>
    </row>
    <row r="29" spans="1:6" s="8" customFormat="1" ht="24" customHeight="1">
      <c r="A29" s="21" t="s">
        <v>18</v>
      </c>
      <c r="B29" s="22">
        <v>3.41</v>
      </c>
      <c r="C29" s="22">
        <v>3.47</v>
      </c>
      <c r="D29" s="22">
        <f t="shared" ref="D29" si="19">D11*100/D8</f>
        <v>3.3284703787580949</v>
      </c>
      <c r="E29" s="20"/>
      <c r="F29" s="2"/>
    </row>
  </sheetData>
  <mergeCells count="2">
    <mergeCell ref="B5:D5"/>
    <mergeCell ref="B17:D17"/>
  </mergeCells>
  <printOptions horizontalCentered="1"/>
  <pageMargins left="0.59055118110236227" right="0.19685039370078741" top="0.59055118110236227" bottom="0.19685039370078741" header="0.51181102362204722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ตารางที่1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2017-01-04T03:50:51Z</cp:lastPrinted>
  <dcterms:created xsi:type="dcterms:W3CDTF">2000-11-20T04:06:35Z</dcterms:created>
  <dcterms:modified xsi:type="dcterms:W3CDTF">2017-04-03T03:15:59Z</dcterms:modified>
</cp:coreProperties>
</file>