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7520" windowHeight="9135" activeTab="1"/>
  </bookViews>
  <sheets>
    <sheet name="T-1.1" sheetId="3" r:id="rId1"/>
    <sheet name="Sheet1" sheetId="16" r:id="rId2"/>
  </sheets>
  <calcPr calcId="145621"/>
</workbook>
</file>

<file path=xl/calcChain.xml><?xml version="1.0" encoding="utf-8"?>
<calcChain xmlns="http://schemas.openxmlformats.org/spreadsheetml/2006/main">
  <c r="M9" i="3" l="1"/>
  <c r="K9" i="3"/>
  <c r="L9" i="3"/>
  <c r="T9" i="3"/>
  <c r="N22" i="3" l="1"/>
  <c r="M22" i="3"/>
  <c r="L22" i="3"/>
  <c r="K22" i="3"/>
  <c r="J22" i="3"/>
  <c r="N21" i="3"/>
  <c r="M21" i="3"/>
  <c r="L21" i="3"/>
  <c r="K21" i="3"/>
  <c r="J21" i="3"/>
  <c r="N20" i="3"/>
  <c r="M20" i="3"/>
  <c r="L20" i="3"/>
  <c r="K20" i="3"/>
  <c r="J20" i="3"/>
  <c r="N19" i="3"/>
  <c r="M19" i="3"/>
  <c r="L19" i="3"/>
  <c r="K19" i="3"/>
  <c r="J19" i="3"/>
  <c r="N18" i="3"/>
  <c r="M18" i="3"/>
  <c r="L18" i="3"/>
  <c r="K18" i="3"/>
  <c r="J18" i="3"/>
  <c r="N17" i="3"/>
  <c r="M17" i="3"/>
  <c r="L17" i="3"/>
  <c r="K17" i="3"/>
  <c r="J17" i="3"/>
  <c r="N16" i="3"/>
  <c r="M16" i="3"/>
  <c r="L16" i="3"/>
  <c r="K16" i="3"/>
  <c r="J16" i="3"/>
  <c r="N15" i="3"/>
  <c r="M15" i="3"/>
  <c r="L15" i="3"/>
  <c r="K15" i="3"/>
  <c r="J15" i="3"/>
  <c r="N14" i="3"/>
  <c r="M14" i="3"/>
  <c r="L14" i="3"/>
  <c r="K14" i="3"/>
  <c r="J14" i="3"/>
  <c r="N13" i="3"/>
  <c r="M13" i="3"/>
  <c r="L13" i="3"/>
  <c r="K13" i="3"/>
  <c r="J13" i="3"/>
  <c r="N12" i="3"/>
  <c r="M12" i="3"/>
  <c r="L12" i="3"/>
  <c r="K12" i="3"/>
  <c r="J12" i="3"/>
  <c r="N11" i="3"/>
  <c r="M11" i="3"/>
  <c r="L11" i="3"/>
  <c r="K11" i="3"/>
  <c r="J11" i="3"/>
  <c r="N10" i="3"/>
  <c r="M10" i="3"/>
  <c r="L10" i="3"/>
  <c r="K10" i="3"/>
  <c r="J10" i="3"/>
  <c r="I9" i="3"/>
  <c r="H9" i="3"/>
  <c r="G9" i="3"/>
  <c r="F9" i="3"/>
  <c r="E9" i="3"/>
  <c r="J9" i="3" l="1"/>
  <c r="N9" i="3"/>
</calcChain>
</file>

<file path=xl/sharedStrings.xml><?xml version="1.0" encoding="utf-8"?>
<sst xmlns="http://schemas.openxmlformats.org/spreadsheetml/2006/main" count="55" uniqueCount="52">
  <si>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</si>
  <si>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</si>
  <si>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</si>
  <si>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</si>
  <si>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</si>
  <si>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</si>
  <si>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</si>
  <si>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</si>
  <si>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</si>
  <si>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</si>
  <si>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</si>
  <si>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</si>
  <si>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</si>
  <si>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</si>
  <si>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</si>
  <si>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</si>
  <si>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 xml:space="preserve"> Mueang district</t>
  </si>
  <si>
    <r>
      <t xml:space="preserve">Percentage  change </t>
    </r>
    <r>
      <rPr>
        <sz val="11"/>
        <rFont val="TH SarabunPSK"/>
        <family val="2"/>
      </rPr>
      <t>(%)</t>
    </r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</si>
  <si>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</si>
  <si>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</si>
  <si>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>(2012)</t>
  </si>
  <si>
    <t>(2013)</t>
  </si>
  <si>
    <t xml:space="preserve"> (2014)</t>
  </si>
  <si>
    <t xml:space="preserve"> (2015)</t>
  </si>
  <si>
    <t xml:space="preserve"> (2016)</t>
  </si>
  <si>
    <t xml:space="preserve"> (2013)</t>
  </si>
  <si>
    <t>อำเภอเมืองนราธิวาส</t>
  </si>
  <si>
    <t>Mueang Narathiwat District</t>
  </si>
  <si>
    <t>อำเภอตากใบ</t>
  </si>
  <si>
    <t>Tak Bai  District</t>
  </si>
  <si>
    <t>อำเภอบาเจาะ</t>
  </si>
  <si>
    <t>Bacho  District</t>
  </si>
  <si>
    <t>อำเภอยี่งอ</t>
  </si>
  <si>
    <t>Yi-ngo  District</t>
  </si>
  <si>
    <t>อำเภอระแงะ</t>
  </si>
  <si>
    <t>Rangae  District</t>
  </si>
  <si>
    <t>อำเภอรือเสาะ</t>
  </si>
  <si>
    <t>Ruso  District</t>
  </si>
  <si>
    <t>อำเภอศรีสาคร</t>
  </si>
  <si>
    <t>Si Sakhon  District</t>
  </si>
  <si>
    <t>อำเภอแว้ง</t>
  </si>
  <si>
    <t>Waeng  District</t>
  </si>
  <si>
    <t>อำเภอสุคิริน</t>
  </si>
  <si>
    <t>Sukhirin  District</t>
  </si>
  <si>
    <t>อำเภอสุไหงโก-ลก</t>
  </si>
  <si>
    <t>Sungai Kolok  District</t>
  </si>
  <si>
    <t>อำเภอสุไหงปาดี</t>
  </si>
  <si>
    <t>Sungai Padi  District</t>
  </si>
  <si>
    <t>อำเภอจะแนะ</t>
  </si>
  <si>
    <t>Chanae  District</t>
  </si>
  <si>
    <t>อำเภอเจาะไอร้อง</t>
  </si>
  <si>
    <t>Cho-ai-rong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</si>
</sst>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  <numFmt numFmtId="189" formatCode="_(* #,##0.0_);_(* \(#,##0.0\);_(* &quot;-&quot;_);_(@_)"/>
    <numFmt numFmtId="190" formatCode="_-* #,##0.00_-;\-* #,##0.00_-;_-* &quot;-&quot;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9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 applyAlignme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0" xfId="0" applyFont="1" applyBorder="1" applyAlignment="1"/>
    <xf numFmtId="190" fontId="4" fillId="0" borderId="3" xfId="0" applyNumberFormat="1" applyFont="1" applyBorder="1" applyAlignment="1">
      <alignment horizontal="center"/>
    </xf>
    <xf numFmtId="190" fontId="9" fillId="0" borderId="2" xfId="0" applyNumberFormat="1" applyFont="1" applyBorder="1"/>
    <xf numFmtId="188" fontId="4" fillId="0" borderId="8" xfId="0" applyNumberFormat="1" applyFont="1" applyBorder="1" applyAlignment="1"/>
    <xf numFmtId="189" fontId="4" fillId="0" borderId="8" xfId="0" applyNumberFormat="1" applyFont="1" applyBorder="1" applyAlignment="1">
      <alignment horizontal="right"/>
    </xf>
    <xf numFmtId="189" fontId="11" fillId="0" borderId="8" xfId="0" applyNumberFormat="1" applyFont="1" applyBorder="1" applyAlignment="1"/>
    <xf numFmtId="188" fontId="9" fillId="0" borderId="3" xfId="0" applyNumberFormat="1" applyFont="1" applyBorder="1" applyAlignment="1"/>
    <xf numFmtId="188" fontId="9" fillId="0" borderId="0" xfId="1" applyNumberFormat="1" applyFont="1" applyAlignment="1"/>
    <xf numFmtId="188" fontId="9" fillId="2" borderId="12" xfId="0" applyNumberFormat="1" applyFont="1" applyFill="1" applyBorder="1" applyAlignment="1"/>
    <xf numFmtId="188" fontId="12" fillId="0" borderId="3" xfId="1" applyNumberFormat="1" applyFont="1" applyBorder="1" applyAlignment="1"/>
    <xf numFmtId="187" fontId="9" fillId="0" borderId="2" xfId="1" applyNumberFormat="1" applyFont="1" applyBorder="1" applyAlignment="1"/>
    <xf numFmtId="189" fontId="9" fillId="0" borderId="3" xfId="0" applyNumberFormat="1" applyFont="1" applyBorder="1" applyAlignment="1">
      <alignment horizontal="right"/>
    </xf>
    <xf numFmtId="189" fontId="12" fillId="0" borderId="3" xfId="0" applyNumberFormat="1" applyFont="1" applyBorder="1" applyAlignment="1"/>
    <xf numFmtId="188" fontId="9" fillId="2" borderId="13" xfId="0" applyNumberFormat="1" applyFont="1" applyFill="1" applyBorder="1" applyAlignment="1"/>
    <xf numFmtId="188" fontId="9" fillId="0" borderId="2" xfId="1" applyNumberFormat="1" applyFont="1" applyBorder="1" applyAlignment="1"/>
    <xf numFmtId="187" fontId="10" fillId="0" borderId="3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85725</xdr:colOff>
      <xdr:row>26</xdr:row>
      <xdr:rowOff>133350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9563100" y="0"/>
          <a:ext cx="514350" cy="6562725"/>
          <a:chOff x="996" y="0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3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6"/>
  <sheetViews>
    <sheetView showGridLines="0" workbookViewId="0">
      <selection activeCell="I9" sqref="I9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20" s="1" customFormat="1" x14ac:dyDescent="0.3">
      <c r="B1" s="1" t="s">
        <v>0</v>
      </c>
      <c r="C1" s="2">
        <v>1.1000000000000001</v>
      </c>
      <c r="D1" s="1" t="s">
        <v>18</v>
      </c>
    </row>
    <row r="2" spans="1:20" s="3" customFormat="1" x14ac:dyDescent="0.3">
      <c r="B2" s="1" t="s">
        <v>11</v>
      </c>
      <c r="C2" s="2">
        <v>1.1000000000000001</v>
      </c>
      <c r="D2" s="1" t="s">
        <v>19</v>
      </c>
    </row>
    <row r="3" spans="1:20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6" customFormat="1" ht="17.25" x14ac:dyDescent="0.3">
      <c r="A4" s="39" t="s">
        <v>10</v>
      </c>
      <c r="B4" s="39"/>
      <c r="C4" s="39"/>
      <c r="D4" s="40"/>
      <c r="E4" s="51" t="s">
        <v>12</v>
      </c>
      <c r="F4" s="51"/>
      <c r="G4" s="51"/>
      <c r="H4" s="51"/>
      <c r="I4" s="52"/>
      <c r="J4" s="51" t="s">
        <v>14</v>
      </c>
      <c r="K4" s="51"/>
      <c r="L4" s="51"/>
      <c r="M4" s="52"/>
      <c r="N4" s="17" t="s">
        <v>4</v>
      </c>
      <c r="O4" s="45" t="s">
        <v>9</v>
      </c>
      <c r="P4" s="46"/>
    </row>
    <row r="5" spans="1:20" s="6" customFormat="1" ht="17.25" x14ac:dyDescent="0.3">
      <c r="A5" s="41"/>
      <c r="B5" s="41"/>
      <c r="C5" s="41"/>
      <c r="D5" s="42"/>
      <c r="E5" s="53" t="s">
        <v>13</v>
      </c>
      <c r="F5" s="53"/>
      <c r="G5" s="53"/>
      <c r="H5" s="53"/>
      <c r="I5" s="54"/>
      <c r="J5" s="53" t="s">
        <v>17</v>
      </c>
      <c r="K5" s="53"/>
      <c r="L5" s="53"/>
      <c r="M5" s="54"/>
      <c r="N5" s="16" t="s">
        <v>5</v>
      </c>
      <c r="O5" s="47"/>
      <c r="P5" s="48"/>
    </row>
    <row r="6" spans="1:20" s="6" customFormat="1" ht="17.25" x14ac:dyDescent="0.3">
      <c r="A6" s="41"/>
      <c r="B6" s="41"/>
      <c r="C6" s="41"/>
      <c r="D6" s="42"/>
      <c r="E6" s="8"/>
      <c r="F6" s="9"/>
      <c r="G6" s="9"/>
      <c r="H6" s="9"/>
      <c r="I6" s="9"/>
      <c r="J6" s="9"/>
      <c r="K6" s="9"/>
      <c r="L6" s="9"/>
      <c r="M6" s="9"/>
      <c r="N6" s="13" t="s">
        <v>3</v>
      </c>
      <c r="O6" s="47"/>
      <c r="P6" s="48"/>
    </row>
    <row r="7" spans="1:20" s="6" customFormat="1" ht="17.25" x14ac:dyDescent="0.3">
      <c r="A7" s="41"/>
      <c r="B7" s="41"/>
      <c r="C7" s="41"/>
      <c r="D7" s="42"/>
      <c r="E7" s="18">
        <v>2555</v>
      </c>
      <c r="F7" s="13">
        <v>2526</v>
      </c>
      <c r="G7" s="18">
        <v>2557</v>
      </c>
      <c r="H7" s="13">
        <v>2558</v>
      </c>
      <c r="I7" s="18">
        <v>2559</v>
      </c>
      <c r="J7" s="13">
        <v>2556</v>
      </c>
      <c r="K7" s="18">
        <v>2557</v>
      </c>
      <c r="L7" s="13">
        <v>2558</v>
      </c>
      <c r="M7" s="16">
        <v>2559</v>
      </c>
      <c r="N7" s="13" t="s">
        <v>2</v>
      </c>
      <c r="O7" s="47"/>
      <c r="P7" s="48"/>
    </row>
    <row r="8" spans="1:20" s="6" customFormat="1" ht="17.25" x14ac:dyDescent="0.3">
      <c r="A8" s="43"/>
      <c r="B8" s="43"/>
      <c r="C8" s="43"/>
      <c r="D8" s="44"/>
      <c r="E8" s="19" t="s">
        <v>20</v>
      </c>
      <c r="F8" s="19" t="s">
        <v>21</v>
      </c>
      <c r="G8" s="19" t="s">
        <v>22</v>
      </c>
      <c r="H8" s="19" t="s">
        <v>23</v>
      </c>
      <c r="I8" s="19" t="s">
        <v>24</v>
      </c>
      <c r="J8" s="19" t="s">
        <v>25</v>
      </c>
      <c r="K8" s="19" t="s">
        <v>22</v>
      </c>
      <c r="L8" s="19" t="s">
        <v>23</v>
      </c>
      <c r="M8" s="20" t="s">
        <v>24</v>
      </c>
      <c r="N8" s="16" t="s">
        <v>15</v>
      </c>
      <c r="O8" s="49"/>
      <c r="P8" s="50"/>
    </row>
    <row r="9" spans="1:20" s="7" customFormat="1" ht="27" customHeight="1" x14ac:dyDescent="0.3">
      <c r="A9" s="37" t="s">
        <v>6</v>
      </c>
      <c r="B9" s="37"/>
      <c r="C9" s="37"/>
      <c r="D9" s="37"/>
      <c r="E9" s="24">
        <f t="shared" ref="E9:I9" si="0">SUM(E10:E22)</f>
        <v>757397</v>
      </c>
      <c r="F9" s="24">
        <f t="shared" si="0"/>
        <v>766145</v>
      </c>
      <c r="G9" s="24">
        <f t="shared" si="0"/>
        <v>774799</v>
      </c>
      <c r="H9" s="24">
        <f t="shared" si="0"/>
        <v>783082</v>
      </c>
      <c r="I9" s="24">
        <f t="shared" si="0"/>
        <v>789681</v>
      </c>
      <c r="J9" s="25">
        <f>(LN(F9/E9))*100</f>
        <v>1.1483892324793787</v>
      </c>
      <c r="K9" s="25">
        <f t="shared" ref="K9:M9" si="1">(LN(G9/F9))*100</f>
        <v>1.1232194010644427</v>
      </c>
      <c r="L9" s="25">
        <f t="shared" si="1"/>
        <v>1.0633775046195106</v>
      </c>
      <c r="M9" s="25">
        <f t="shared" si="1"/>
        <v>0.83916505220118764</v>
      </c>
      <c r="N9" s="26">
        <f>I9/T9</f>
        <v>177.34242711425915</v>
      </c>
      <c r="O9" s="38" t="s">
        <v>1</v>
      </c>
      <c r="P9" s="37"/>
      <c r="T9" s="22">
        <f>SUM(T10:T22)</f>
        <v>4452.8599999999997</v>
      </c>
    </row>
    <row r="10" spans="1:20" s="6" customFormat="1" ht="24" customHeight="1" x14ac:dyDescent="0.3">
      <c r="A10" s="8" t="s">
        <v>26</v>
      </c>
      <c r="B10" s="8"/>
      <c r="C10" s="8"/>
      <c r="D10" s="8"/>
      <c r="E10" s="27">
        <v>117949</v>
      </c>
      <c r="F10" s="28">
        <v>119402</v>
      </c>
      <c r="G10" s="29">
        <v>121131</v>
      </c>
      <c r="H10" s="30">
        <v>122491</v>
      </c>
      <c r="I10" s="31">
        <v>124049</v>
      </c>
      <c r="J10" s="32">
        <f>(LN(F10/E10))*100</f>
        <v>1.2243623587946828</v>
      </c>
      <c r="K10" s="32">
        <f t="shared" ref="K10:M22" si="2">(LN(G10/F10))*100</f>
        <v>1.4376653350822446</v>
      </c>
      <c r="L10" s="32">
        <f t="shared" si="2"/>
        <v>1.1164953310220891</v>
      </c>
      <c r="M10" s="32">
        <f t="shared" si="2"/>
        <v>1.2639090941680184</v>
      </c>
      <c r="N10" s="33">
        <f t="shared" ref="N10:N22" si="3">I10/T10</f>
        <v>406.5647378857152</v>
      </c>
      <c r="O10" s="15" t="s">
        <v>16</v>
      </c>
      <c r="P10" s="21" t="s">
        <v>27</v>
      </c>
      <c r="T10" s="23">
        <v>305.11500000000001</v>
      </c>
    </row>
    <row r="11" spans="1:20" s="6" customFormat="1" ht="24" customHeight="1" x14ac:dyDescent="0.3">
      <c r="A11" s="8" t="s">
        <v>28</v>
      </c>
      <c r="B11" s="8"/>
      <c r="C11" s="8"/>
      <c r="D11" s="8"/>
      <c r="E11" s="27">
        <v>69195</v>
      </c>
      <c r="F11" s="28">
        <v>69957</v>
      </c>
      <c r="G11" s="34">
        <v>70634</v>
      </c>
      <c r="H11" s="34">
        <v>71254</v>
      </c>
      <c r="I11" s="31">
        <v>71882</v>
      </c>
      <c r="J11" s="32">
        <f t="shared" ref="J11:J22" si="4">(LN(F11/E11))*100</f>
        <v>1.0952161906408437</v>
      </c>
      <c r="K11" s="32">
        <f t="shared" si="2"/>
        <v>0.96308473916466242</v>
      </c>
      <c r="L11" s="32">
        <f t="shared" si="2"/>
        <v>0.87393429478779716</v>
      </c>
      <c r="M11" s="32">
        <f t="shared" si="2"/>
        <v>0.87749277558104877</v>
      </c>
      <c r="N11" s="33">
        <f t="shared" si="3"/>
        <v>283.6141250739791</v>
      </c>
      <c r="O11" s="15"/>
      <c r="P11" s="21" t="s">
        <v>29</v>
      </c>
      <c r="T11" s="23">
        <v>253.45</v>
      </c>
    </row>
    <row r="12" spans="1:20" s="6" customFormat="1" ht="24" customHeight="1" x14ac:dyDescent="0.3">
      <c r="A12" s="8" t="s">
        <v>30</v>
      </c>
      <c r="B12" s="8"/>
      <c r="C12" s="8"/>
      <c r="D12" s="8"/>
      <c r="E12" s="27">
        <v>50989</v>
      </c>
      <c r="F12" s="28">
        <v>51631</v>
      </c>
      <c r="G12" s="34">
        <v>52288</v>
      </c>
      <c r="H12" s="34">
        <v>53019</v>
      </c>
      <c r="I12" s="31">
        <v>53675</v>
      </c>
      <c r="J12" s="32">
        <f t="shared" si="4"/>
        <v>1.2512344101959323</v>
      </c>
      <c r="K12" s="32">
        <f t="shared" si="2"/>
        <v>1.2644631949392087</v>
      </c>
      <c r="L12" s="32">
        <f t="shared" si="2"/>
        <v>1.3883440638231934</v>
      </c>
      <c r="M12" s="32">
        <f t="shared" si="2"/>
        <v>1.2297003889075084</v>
      </c>
      <c r="N12" s="33">
        <f t="shared" si="3"/>
        <v>312.64561975768873</v>
      </c>
      <c r="O12" s="15"/>
      <c r="P12" s="21" t="s">
        <v>31</v>
      </c>
      <c r="T12" s="23">
        <v>171.68</v>
      </c>
    </row>
    <row r="13" spans="1:20" s="6" customFormat="1" ht="24" customHeight="1" x14ac:dyDescent="0.3">
      <c r="A13" s="8" t="s">
        <v>32</v>
      </c>
      <c r="B13" s="8"/>
      <c r="C13" s="8"/>
      <c r="D13" s="8"/>
      <c r="E13" s="27">
        <v>43820</v>
      </c>
      <c r="F13" s="28">
        <v>44242</v>
      </c>
      <c r="G13" s="34">
        <v>44817</v>
      </c>
      <c r="H13" s="34">
        <v>45289</v>
      </c>
      <c r="I13" s="31">
        <v>45694</v>
      </c>
      <c r="J13" s="32">
        <f t="shared" si="4"/>
        <v>0.95842299815103782</v>
      </c>
      <c r="K13" s="32">
        <f t="shared" si="2"/>
        <v>1.2912967579459174</v>
      </c>
      <c r="L13" s="32">
        <f t="shared" si="2"/>
        <v>1.0476645666723159</v>
      </c>
      <c r="M13" s="32">
        <f t="shared" si="2"/>
        <v>0.8902820857278102</v>
      </c>
      <c r="N13" s="33">
        <f t="shared" si="3"/>
        <v>227.90024937655861</v>
      </c>
      <c r="O13" s="15"/>
      <c r="P13" s="21" t="s">
        <v>33</v>
      </c>
      <c r="T13" s="23">
        <v>200.5</v>
      </c>
    </row>
    <row r="14" spans="1:20" s="6" customFormat="1" ht="24" customHeight="1" x14ac:dyDescent="0.3">
      <c r="A14" s="8" t="s">
        <v>34</v>
      </c>
      <c r="B14" s="8"/>
      <c r="C14" s="8"/>
      <c r="D14" s="8"/>
      <c r="E14" s="27">
        <v>88713</v>
      </c>
      <c r="F14" s="28">
        <v>89664</v>
      </c>
      <c r="G14" s="34">
        <v>90451</v>
      </c>
      <c r="H14" s="34">
        <v>91263</v>
      </c>
      <c r="I14" s="31">
        <v>91698</v>
      </c>
      <c r="J14" s="32">
        <f t="shared" si="4"/>
        <v>1.0662910695020436</v>
      </c>
      <c r="K14" s="32">
        <f t="shared" si="2"/>
        <v>0.87389168975984555</v>
      </c>
      <c r="L14" s="32">
        <f t="shared" si="2"/>
        <v>0.89371804566036983</v>
      </c>
      <c r="M14" s="32">
        <f t="shared" si="2"/>
        <v>0.4755120705010511</v>
      </c>
      <c r="N14" s="33">
        <f t="shared" si="3"/>
        <v>211.00324220340971</v>
      </c>
      <c r="O14" s="15"/>
      <c r="P14" s="21" t="s">
        <v>35</v>
      </c>
      <c r="T14" s="23">
        <v>434.58100000000002</v>
      </c>
    </row>
    <row r="15" spans="1:20" s="6" customFormat="1" ht="24" customHeight="1" x14ac:dyDescent="0.3">
      <c r="A15" s="8" t="s">
        <v>36</v>
      </c>
      <c r="B15" s="8"/>
      <c r="C15" s="8"/>
      <c r="D15" s="8"/>
      <c r="E15" s="27">
        <v>68485</v>
      </c>
      <c r="F15" s="28">
        <v>69307</v>
      </c>
      <c r="G15" s="34">
        <v>70100</v>
      </c>
      <c r="H15" s="34">
        <v>70901</v>
      </c>
      <c r="I15" s="31">
        <v>71524</v>
      </c>
      <c r="J15" s="32">
        <f t="shared" si="4"/>
        <v>1.1931168008906374</v>
      </c>
      <c r="K15" s="32">
        <f t="shared" si="2"/>
        <v>1.1376882844853533</v>
      </c>
      <c r="L15" s="32">
        <f t="shared" si="2"/>
        <v>1.1361743770427042</v>
      </c>
      <c r="M15" s="32">
        <f t="shared" si="2"/>
        <v>0.8748519901984898</v>
      </c>
      <c r="N15" s="33">
        <f t="shared" si="3"/>
        <v>152.723328294087</v>
      </c>
      <c r="O15" s="15"/>
      <c r="P15" s="21" t="s">
        <v>37</v>
      </c>
      <c r="T15" s="23">
        <v>468.32400000000001</v>
      </c>
    </row>
    <row r="16" spans="1:20" s="6" customFormat="1" ht="24" customHeight="1" x14ac:dyDescent="0.3">
      <c r="A16" s="8" t="s">
        <v>38</v>
      </c>
      <c r="B16" s="8"/>
      <c r="C16" s="8"/>
      <c r="D16" s="8"/>
      <c r="E16" s="27">
        <v>36890</v>
      </c>
      <c r="F16" s="28">
        <v>37698</v>
      </c>
      <c r="G16" s="34">
        <v>38287</v>
      </c>
      <c r="H16" s="34">
        <v>38818</v>
      </c>
      <c r="I16" s="31">
        <v>39277</v>
      </c>
      <c r="J16" s="32">
        <f t="shared" si="4"/>
        <v>2.1666531040280641</v>
      </c>
      <c r="K16" s="32">
        <f t="shared" si="2"/>
        <v>1.5503370332364943</v>
      </c>
      <c r="L16" s="32">
        <f t="shared" si="2"/>
        <v>1.3773643597305478</v>
      </c>
      <c r="M16" s="32">
        <f t="shared" si="2"/>
        <v>1.175504924561295</v>
      </c>
      <c r="N16" s="33">
        <f t="shared" si="3"/>
        <v>78.10567343448605</v>
      </c>
      <c r="O16" s="15"/>
      <c r="P16" s="21" t="s">
        <v>39</v>
      </c>
      <c r="T16" s="23">
        <v>502.87</v>
      </c>
    </row>
    <row r="17" spans="1:20" s="6" customFormat="1" ht="24" customHeight="1" x14ac:dyDescent="0.3">
      <c r="A17" s="8" t="s">
        <v>40</v>
      </c>
      <c r="B17" s="8"/>
      <c r="C17" s="8"/>
      <c r="D17" s="8"/>
      <c r="E17" s="27">
        <v>51653</v>
      </c>
      <c r="F17" s="28">
        <v>52121</v>
      </c>
      <c r="G17" s="34">
        <v>52600</v>
      </c>
      <c r="H17" s="34">
        <v>53005</v>
      </c>
      <c r="I17" s="31">
        <v>53425</v>
      </c>
      <c r="J17" s="32">
        <f t="shared" si="4"/>
        <v>0.90196614337522685</v>
      </c>
      <c r="K17" s="32">
        <f t="shared" si="2"/>
        <v>0.91481811783691391</v>
      </c>
      <c r="L17" s="32">
        <f t="shared" si="2"/>
        <v>0.76701289813967666</v>
      </c>
      <c r="M17" s="32">
        <f t="shared" si="2"/>
        <v>0.78925524801502323</v>
      </c>
      <c r="N17" s="33">
        <f t="shared" si="3"/>
        <v>142.74301714786495</v>
      </c>
      <c r="O17" s="15"/>
      <c r="P17" s="21" t="s">
        <v>41</v>
      </c>
      <c r="T17" s="23">
        <v>374.274</v>
      </c>
    </row>
    <row r="18" spans="1:20" s="6" customFormat="1" ht="24" customHeight="1" x14ac:dyDescent="0.3">
      <c r="A18" s="8" t="s">
        <v>42</v>
      </c>
      <c r="B18" s="8"/>
      <c r="C18" s="8"/>
      <c r="D18" s="8"/>
      <c r="E18" s="27">
        <v>25229</v>
      </c>
      <c r="F18" s="28">
        <v>25558</v>
      </c>
      <c r="G18" s="34">
        <v>25756</v>
      </c>
      <c r="H18" s="34">
        <v>25993</v>
      </c>
      <c r="I18" s="31">
        <v>26020</v>
      </c>
      <c r="J18" s="32">
        <f t="shared" si="4"/>
        <v>1.295625267378294</v>
      </c>
      <c r="K18" s="32">
        <f t="shared" si="2"/>
        <v>0.77172304894255761</v>
      </c>
      <c r="L18" s="32">
        <f t="shared" si="2"/>
        <v>0.91596613272041594</v>
      </c>
      <c r="M18" s="32">
        <f t="shared" si="2"/>
        <v>0.1038202081217988</v>
      </c>
      <c r="N18" s="33">
        <f t="shared" si="3"/>
        <v>50.32882011605416</v>
      </c>
      <c r="O18" s="15"/>
      <c r="P18" s="21" t="s">
        <v>43</v>
      </c>
      <c r="T18" s="23">
        <v>517</v>
      </c>
    </row>
    <row r="19" spans="1:20" s="6" customFormat="1" ht="24" customHeight="1" x14ac:dyDescent="0.3">
      <c r="A19" s="8" t="s">
        <v>44</v>
      </c>
      <c r="B19" s="8"/>
      <c r="C19" s="8"/>
      <c r="D19" s="8"/>
      <c r="E19" s="27">
        <v>75753</v>
      </c>
      <c r="F19" s="28">
        <v>76314</v>
      </c>
      <c r="G19" s="34">
        <v>77137</v>
      </c>
      <c r="H19" s="34">
        <v>77863</v>
      </c>
      <c r="I19" s="31">
        <v>78201</v>
      </c>
      <c r="J19" s="32">
        <f t="shared" si="4"/>
        <v>0.7378360131744075</v>
      </c>
      <c r="K19" s="32">
        <f t="shared" si="2"/>
        <v>1.0726653997159403</v>
      </c>
      <c r="L19" s="32">
        <f t="shared" si="2"/>
        <v>0.93678104415808372</v>
      </c>
      <c r="M19" s="32">
        <f t="shared" si="2"/>
        <v>0.43315630571456093</v>
      </c>
      <c r="N19" s="33">
        <f t="shared" si="3"/>
        <v>560.86208133113382</v>
      </c>
      <c r="O19" s="15"/>
      <c r="P19" s="21" t="s">
        <v>45</v>
      </c>
      <c r="T19" s="23">
        <v>139.43</v>
      </c>
    </row>
    <row r="20" spans="1:20" s="6" customFormat="1" ht="24" customHeight="1" x14ac:dyDescent="0.3">
      <c r="A20" s="8" t="s">
        <v>46</v>
      </c>
      <c r="B20" s="8"/>
      <c r="C20" s="8"/>
      <c r="D20" s="8"/>
      <c r="E20" s="27">
        <v>54627</v>
      </c>
      <c r="F20" s="28">
        <v>54960</v>
      </c>
      <c r="G20" s="34">
        <v>55328</v>
      </c>
      <c r="H20" s="34">
        <v>55813</v>
      </c>
      <c r="I20" s="31">
        <v>56221</v>
      </c>
      <c r="J20" s="32">
        <f t="shared" si="4"/>
        <v>0.60773818962780479</v>
      </c>
      <c r="K20" s="32">
        <f t="shared" si="2"/>
        <v>0.66734615867861047</v>
      </c>
      <c r="L20" s="32">
        <f t="shared" si="2"/>
        <v>0.87277076623393268</v>
      </c>
      <c r="M20" s="32">
        <f t="shared" si="2"/>
        <v>0.72835354212936898</v>
      </c>
      <c r="N20" s="33">
        <f t="shared" si="3"/>
        <v>150.87377494391308</v>
      </c>
      <c r="O20" s="15"/>
      <c r="P20" s="21" t="s">
        <v>47</v>
      </c>
      <c r="T20" s="23">
        <v>372.63600000000002</v>
      </c>
    </row>
    <row r="21" spans="1:20" s="6" customFormat="1" ht="24" customHeight="1" x14ac:dyDescent="0.3">
      <c r="A21" s="8" t="s">
        <v>48</v>
      </c>
      <c r="B21" s="8"/>
      <c r="C21" s="8"/>
      <c r="D21" s="8"/>
      <c r="E21" s="27">
        <v>35663</v>
      </c>
      <c r="F21" s="28">
        <v>36470</v>
      </c>
      <c r="G21" s="34">
        <v>37034</v>
      </c>
      <c r="H21" s="34">
        <v>37652</v>
      </c>
      <c r="I21" s="31">
        <v>37911</v>
      </c>
      <c r="J21" s="32">
        <f t="shared" si="4"/>
        <v>2.2376268049776691</v>
      </c>
      <c r="K21" s="32">
        <f t="shared" si="2"/>
        <v>1.534640479503542</v>
      </c>
      <c r="L21" s="32">
        <f t="shared" si="2"/>
        <v>1.6549664069349677</v>
      </c>
      <c r="M21" s="32">
        <f t="shared" si="2"/>
        <v>0.68552337596796709</v>
      </c>
      <c r="N21" s="33">
        <f t="shared" si="3"/>
        <v>68.929090909090903</v>
      </c>
      <c r="O21" s="15"/>
      <c r="P21" s="21" t="s">
        <v>49</v>
      </c>
      <c r="T21" s="23">
        <v>550</v>
      </c>
    </row>
    <row r="22" spans="1:20" s="6" customFormat="1" ht="24" customHeight="1" x14ac:dyDescent="0.3">
      <c r="A22" s="8" t="s">
        <v>50</v>
      </c>
      <c r="B22" s="8"/>
      <c r="C22" s="8"/>
      <c r="D22" s="8"/>
      <c r="E22" s="27">
        <v>38431</v>
      </c>
      <c r="F22" s="35">
        <v>38821</v>
      </c>
      <c r="G22" s="34">
        <v>39236</v>
      </c>
      <c r="H22" s="34">
        <v>39721</v>
      </c>
      <c r="I22" s="31">
        <v>40104</v>
      </c>
      <c r="J22" s="32">
        <f t="shared" si="4"/>
        <v>1.0096911750951354</v>
      </c>
      <c r="K22" s="32">
        <f t="shared" si="2"/>
        <v>1.0633355375417735</v>
      </c>
      <c r="L22" s="32">
        <f t="shared" si="2"/>
        <v>1.2285322391621949</v>
      </c>
      <c r="M22" s="32">
        <f t="shared" si="2"/>
        <v>0.95960648675109339</v>
      </c>
      <c r="N22" s="33">
        <f t="shared" si="3"/>
        <v>246.03680981595093</v>
      </c>
      <c r="O22" s="15"/>
      <c r="P22" s="21" t="s">
        <v>51</v>
      </c>
      <c r="T22" s="23">
        <v>163</v>
      </c>
    </row>
    <row r="23" spans="1:20" s="6" customFormat="1" ht="3" customHeight="1" x14ac:dyDescent="0.3">
      <c r="A23" s="10"/>
      <c r="B23" s="10"/>
      <c r="C23" s="10"/>
      <c r="D23" s="10"/>
      <c r="E23" s="11"/>
      <c r="F23" s="11"/>
      <c r="G23" s="14"/>
      <c r="H23" s="12"/>
      <c r="I23" s="12"/>
      <c r="J23" s="12"/>
      <c r="K23" s="12"/>
      <c r="L23" s="11"/>
      <c r="M23" s="14"/>
      <c r="N23" s="14"/>
      <c r="O23" s="10"/>
      <c r="P23" s="10"/>
    </row>
    <row r="24" spans="1:20" s="6" customFormat="1" ht="3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0" s="6" customFormat="1" ht="17.25" x14ac:dyDescent="0.3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0" s="6" customFormat="1" ht="17.25" x14ac:dyDescent="0.3">
      <c r="A26" s="8"/>
      <c r="B26" s="8" t="s">
        <v>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ageMargins left="0.55118110236220474" right="7.874015748031496E-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H10" sqref="H10"/>
    </sheetView>
  </sheetViews>
  <sheetFormatPr defaultRowHeight="21.75" x14ac:dyDescent="0.5"/>
  <sheetData>
    <row r="1" spans="1:3" x14ac:dyDescent="0.5">
      <c r="A1" s="36"/>
      <c r="B1" s="36"/>
      <c r="C1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T-1.1</vt:lpstr>
      <vt:lpstr>Sheet1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2017-08-13T08:05:28Z</cp:lastPrinted>
  <dcterms:created xsi:type="dcterms:W3CDTF">2004-08-16T17:13:42Z</dcterms:created>
  <dcterms:modified xsi:type="dcterms:W3CDTF">2017-08-13T10:27:46Z</dcterms:modified>
</cp:coreProperties>
</file>