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3.1" sheetId="1" r:id="rId1"/>
  </sheets>
  <definedNames>
    <definedName name="_xlnm.Print_Area" localSheetId="0">'T-13.1'!$A$1:$N$49</definedName>
  </definedNames>
  <calcPr calcId="125725"/>
</workbook>
</file>

<file path=xl/calcChain.xml><?xml version="1.0" encoding="utf-8"?>
<calcChain xmlns="http://schemas.openxmlformats.org/spreadsheetml/2006/main">
  <c r="G9" i="1"/>
  <c r="H9"/>
  <c r="J9"/>
  <c r="E9"/>
  <c r="I35"/>
  <c r="I9" s="1"/>
  <c r="F33" l="1"/>
  <c r="F34"/>
  <c r="F35"/>
  <c r="F36"/>
  <c r="F37"/>
  <c r="F38"/>
  <c r="F39"/>
  <c r="F40"/>
  <c r="F32"/>
  <c r="F11"/>
  <c r="F12"/>
  <c r="F13"/>
  <c r="F14"/>
  <c r="F15"/>
  <c r="F16"/>
  <c r="F17"/>
  <c r="F18"/>
  <c r="F19"/>
  <c r="F20"/>
  <c r="F21"/>
  <c r="F22"/>
  <c r="F23"/>
  <c r="F10"/>
  <c r="F9" l="1"/>
</calcChain>
</file>

<file path=xl/sharedStrings.xml><?xml version="1.0" encoding="utf-8"?>
<sst xmlns="http://schemas.openxmlformats.org/spreadsheetml/2006/main" count="110" uniqueCount="78">
  <si>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</si>
  <si>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</si>
  <si>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</si>
  <si>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</si>
  <si>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</si>
  <si>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</si>
  <si>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</si>
  <si>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</si>
  <si>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</si>
  <si>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</si>
  <si>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</si>
  <si>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</si>
  <si>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</si>
  <si>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</si>
  <si>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</si>
  <si>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</si>
  <si>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</si>
  <si>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</si>
  <si>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</si>
  <si>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</si>
  <si>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</si>
  <si>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</si>
  <si>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</si>
  <si>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</si>
  <si>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</si>
  <si>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 xml:space="preserve">    ที่มา:   การไฟฟ้าส่วนภูมิภาคจังหวัดนครศรีธรรมราช</t>
  </si>
  <si>
    <t>Source:    Nakhon si thammarat Provincial  Electricity  Authority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</si>
  <si>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</si>
  <si>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</si>
  <si>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</si>
  <si>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</si>
  <si>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</si>
  <si>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</si>
  <si>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</si>
  <si>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</si>
  <si>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</si>
  <si>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</si>
  <si>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</si>
  <si>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</si>
  <si>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</si>
  <si>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</si>
  <si>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</si>
  <si>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</si>
  <si>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</si>
  <si>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</si>
  <si>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</si>
  <si>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</si>
  <si>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</si>
  <si>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</si>
  <si>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เฉลิมพระเกียรติ</t>
  </si>
  <si>
    <t>Mueang Nakhon Si Thammarat</t>
  </si>
  <si>
    <t>Lan Saka</t>
  </si>
  <si>
    <t>Chawang</t>
  </si>
  <si>
    <t>Phi pun</t>
  </si>
  <si>
    <t>Chian Yai</t>
  </si>
  <si>
    <t>Cha - uat</t>
  </si>
  <si>
    <t>Tha Sala</t>
  </si>
  <si>
    <t>Thung Song</t>
  </si>
  <si>
    <t>Na Bon</t>
  </si>
  <si>
    <t>Thung Yai</t>
  </si>
  <si>
    <t>Pak Phanang</t>
  </si>
  <si>
    <t>Ron Phibun</t>
  </si>
  <si>
    <t>Sichon</t>
  </si>
  <si>
    <t>Khanom</t>
  </si>
  <si>
    <t>Hua Sai</t>
  </si>
  <si>
    <t>Bang Khan</t>
  </si>
  <si>
    <t>Tham Phannara</t>
  </si>
  <si>
    <t>Chula Phorn</t>
  </si>
  <si>
    <t>Pra Phrom</t>
  </si>
  <si>
    <t>Nop phitam</t>
  </si>
  <si>
    <t>Chang Klang</t>
  </si>
  <si>
    <t>Chaloem Prakiet</t>
  </si>
  <si>
    <t>Phrommakhiri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</si>
  <si>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</si>
  <si>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</si>
  <si>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>ผู้ใช้ไฟฟ้า และการจำหน่ายกระแสไฟฟ้า จำแนกตามประเภทผู้ใช้ เป็นรายอำเภอ ปีงบประมาณ 2559 (ต่อ)</t>
  </si>
  <si>
    <t>Consumer and Electricity Sales by Type of Consumers and District: Fiscal Year 2016 (Cont.)</t>
  </si>
  <si>
    <t>-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</si>
</sst>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90" formatCode="_-* #,##0.000_-;\-* #,##0.000_-;_-* &quot;-&quot;??_-;_-@_-"/>
    <numFmt numFmtId="191" formatCode="#,##0.00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/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shrinkToFi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indent="1"/>
    </xf>
    <xf numFmtId="0" fontId="6" fillId="0" borderId="0" xfId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/>
    </xf>
    <xf numFmtId="191" fontId="4" fillId="0" borderId="2" xfId="0" applyNumberFormat="1" applyFont="1" applyBorder="1" applyAlignment="1">
      <alignment horizontal="right"/>
    </xf>
    <xf numFmtId="191" fontId="6" fillId="0" borderId="5" xfId="0" applyNumberFormat="1" applyFont="1" applyBorder="1" applyAlignment="1">
      <alignment horizontal="right"/>
    </xf>
    <xf numFmtId="191" fontId="6" fillId="0" borderId="4" xfId="0" applyNumberFormat="1" applyFont="1" applyBorder="1" applyAlignment="1">
      <alignment horizontal="right"/>
    </xf>
    <xf numFmtId="191" fontId="6" fillId="0" borderId="0" xfId="0" applyNumberFormat="1" applyFont="1" applyBorder="1" applyAlignment="1">
      <alignment horizontal="right"/>
    </xf>
    <xf numFmtId="188" fontId="6" fillId="0" borderId="0" xfId="0" applyNumberFormat="1" applyFont="1" applyBorder="1"/>
    <xf numFmtId="3" fontId="6" fillId="0" borderId="0" xfId="0" applyNumberFormat="1" applyFont="1" applyBorder="1"/>
    <xf numFmtId="3" fontId="3" fillId="0" borderId="0" xfId="0" applyNumberFormat="1" applyFont="1" applyBorder="1"/>
    <xf numFmtId="3" fontId="4" fillId="0" borderId="0" xfId="0" applyNumberFormat="1" applyFont="1" applyBorder="1"/>
    <xf numFmtId="188" fontId="5" fillId="0" borderId="0" xfId="0" applyNumberFormat="1" applyFont="1" applyBorder="1"/>
    <xf numFmtId="190" fontId="6" fillId="0" borderId="0" xfId="0" applyNumberFormat="1" applyFont="1" applyBorder="1"/>
    <xf numFmtId="190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191" fontId="6" fillId="0" borderId="4" xfId="0" applyNumberFormat="1" applyFont="1" applyBorder="1"/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3">
    <cellStyle name="Thaihead" xfId="1"/>
    <cellStyle name="ปกติ" xfId="0" builtinId="0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40</xdr:row>
      <xdr:rowOff>0</xdr:rowOff>
    </xdr:from>
    <xdr:to>
      <xdr:col>12</xdr:col>
      <xdr:colOff>104775</xdr:colOff>
      <xdr:row>43</xdr:row>
      <xdr:rowOff>19050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9153525" y="11106150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1771650</xdr:colOff>
      <xdr:row>0</xdr:row>
      <xdr:rowOff>19050</xdr:rowOff>
    </xdr:from>
    <xdr:to>
      <xdr:col>14</xdr:col>
      <xdr:colOff>9525</xdr:colOff>
      <xdr:row>23</xdr:row>
      <xdr:rowOff>76200</xdr:rowOff>
    </xdr:to>
    <xdr:grpSp>
      <xdr:nvGrpSpPr>
        <xdr:cNvPr id="1722" name="Group 129"/>
        <xdr:cNvGrpSpPr>
          <a:grpSpLocks/>
        </xdr:cNvGrpSpPr>
      </xdr:nvGrpSpPr>
      <xdr:grpSpPr bwMode="auto">
        <a:xfrm>
          <a:off x="9296400" y="19050"/>
          <a:ext cx="447675" cy="6600825"/>
          <a:chOff x="994" y="-6"/>
          <a:chExt cx="47" cy="682"/>
        </a:xfrm>
      </xdr:grpSpPr>
      <xdr:sp macro="" textlink="">
        <xdr:nvSpPr>
          <xdr:cNvPr id="1125" name="Text Box 6"/>
          <xdr:cNvSpPr txBox="1">
            <a:spLocks noChangeArrowheads="1"/>
          </xdr:cNvSpPr>
        </xdr:nvSpPr>
        <xdr:spPr bwMode="auto">
          <a:xfrm>
            <a:off x="1004" y="152"/>
            <a:ext cx="37" cy="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29" name="Straight Connector 12"/>
          <xdr:cNvCxnSpPr>
            <a:cxnSpLocks noChangeShapeType="1"/>
          </xdr:cNvCxnSpPr>
        </xdr:nvCxnSpPr>
        <xdr:spPr bwMode="auto">
          <a:xfrm>
            <a:off x="1016" y="-6"/>
            <a:ext cx="0" cy="64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1657350</xdr:colOff>
      <xdr:row>22</xdr:row>
      <xdr:rowOff>285750</xdr:rowOff>
    </xdr:from>
    <xdr:to>
      <xdr:col>14</xdr:col>
      <xdr:colOff>295275</xdr:colOff>
      <xdr:row>48</xdr:row>
      <xdr:rowOff>209550</xdr:rowOff>
    </xdr:to>
    <xdr:grpSp>
      <xdr:nvGrpSpPr>
        <xdr:cNvPr id="1723" name="Group 110"/>
        <xdr:cNvGrpSpPr>
          <a:grpSpLocks/>
        </xdr:cNvGrpSpPr>
      </xdr:nvGrpSpPr>
      <xdr:grpSpPr bwMode="auto">
        <a:xfrm>
          <a:off x="9182100" y="6524625"/>
          <a:ext cx="847725" cy="6610350"/>
          <a:chOff x="990" y="0"/>
          <a:chExt cx="78" cy="51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1"/>
            <a:ext cx="48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0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26" name="Straight Connector 12"/>
          <xdr:cNvCxnSpPr>
            <a:cxnSpLocks noChangeShapeType="1"/>
          </xdr:cNvCxnSpPr>
        </xdr:nvCxnSpPr>
        <xdr:spPr bwMode="auto">
          <a:xfrm>
            <a:off x="1019" y="34"/>
            <a:ext cx="0" cy="48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44"/>
  <sheetViews>
    <sheetView showGridLines="0" tabSelected="1" workbookViewId="0">
      <selection activeCell="T18" sqref="T18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3.42578125" style="8" bestFit="1" customWidth="1"/>
    <col min="7" max="7" width="12.85546875" style="8" customWidth="1"/>
    <col min="8" max="8" width="13.42578125" style="8" customWidth="1"/>
    <col min="9" max="9" width="14.42578125" style="8" customWidth="1"/>
    <col min="10" max="10" width="14.85546875" style="8" customWidth="1"/>
    <col min="11" max="11" width="0.85546875" style="8" customWidth="1"/>
    <col min="12" max="12" width="26.7109375" style="8" customWidth="1"/>
    <col min="13" max="13" width="2.28515625" style="7" customWidth="1"/>
    <col min="14" max="14" width="4.140625" style="7" customWidth="1"/>
    <col min="15" max="15" width="9.140625" style="7"/>
    <col min="16" max="16" width="13.42578125" style="7" bestFit="1" customWidth="1"/>
    <col min="17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73</v>
      </c>
      <c r="E1" s="1"/>
      <c r="F1" s="1"/>
      <c r="G1" s="1"/>
      <c r="H1" s="1"/>
      <c r="I1" s="1"/>
      <c r="J1" s="1"/>
      <c r="K1" s="1"/>
      <c r="L1" s="1"/>
    </row>
    <row r="2" spans="1:16" s="5" customFormat="1">
      <c r="A2" s="4"/>
      <c r="B2" s="1" t="s">
        <v>22</v>
      </c>
      <c r="C2" s="2">
        <v>13.1</v>
      </c>
      <c r="D2" s="1" t="s">
        <v>74</v>
      </c>
      <c r="E2" s="4"/>
      <c r="F2" s="4"/>
      <c r="G2" s="4"/>
      <c r="H2" s="4"/>
      <c r="I2" s="4"/>
      <c r="J2" s="4"/>
      <c r="K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6" s="11" customFormat="1" ht="21" customHeight="1">
      <c r="A4" s="50" t="s">
        <v>20</v>
      </c>
      <c r="B4" s="51"/>
      <c r="C4" s="51"/>
      <c r="D4" s="52"/>
      <c r="E4" s="9" t="s">
        <v>3</v>
      </c>
      <c r="F4" s="57" t="s">
        <v>17</v>
      </c>
      <c r="G4" s="58"/>
      <c r="H4" s="58"/>
      <c r="I4" s="58"/>
      <c r="J4" s="59"/>
      <c r="K4" s="10"/>
      <c r="L4" s="60" t="s">
        <v>21</v>
      </c>
    </row>
    <row r="5" spans="1:16" s="11" customFormat="1" ht="21" customHeight="1">
      <c r="A5" s="53"/>
      <c r="B5" s="53"/>
      <c r="C5" s="53"/>
      <c r="D5" s="54"/>
      <c r="E5" s="12" t="s">
        <v>4</v>
      </c>
      <c r="F5" s="47"/>
      <c r="G5" s="47"/>
      <c r="H5" s="12" t="s">
        <v>12</v>
      </c>
      <c r="I5" s="14" t="s">
        <v>8</v>
      </c>
      <c r="J5" s="45"/>
      <c r="K5" s="45"/>
      <c r="L5" s="61"/>
    </row>
    <row r="6" spans="1:16" s="11" customFormat="1" ht="21" customHeight="1">
      <c r="A6" s="53"/>
      <c r="B6" s="53"/>
      <c r="C6" s="53"/>
      <c r="D6" s="54"/>
      <c r="E6" s="12" t="s">
        <v>5</v>
      </c>
      <c r="F6" s="47" t="s">
        <v>1</v>
      </c>
      <c r="G6" s="47" t="s">
        <v>15</v>
      </c>
      <c r="H6" s="12" t="s">
        <v>13</v>
      </c>
      <c r="I6" s="14" t="s">
        <v>9</v>
      </c>
      <c r="J6" s="45" t="s">
        <v>6</v>
      </c>
      <c r="K6" s="45"/>
      <c r="L6" s="61"/>
    </row>
    <row r="7" spans="1:16" s="11" customFormat="1" ht="21" customHeight="1">
      <c r="A7" s="53"/>
      <c r="B7" s="53"/>
      <c r="C7" s="53"/>
      <c r="D7" s="54"/>
      <c r="E7" s="12" t="s">
        <v>23</v>
      </c>
      <c r="F7" s="47" t="s">
        <v>2</v>
      </c>
      <c r="G7" s="47" t="s">
        <v>16</v>
      </c>
      <c r="H7" s="12" t="s">
        <v>14</v>
      </c>
      <c r="I7" s="14" t="s">
        <v>10</v>
      </c>
      <c r="J7" s="12" t="s">
        <v>7</v>
      </c>
      <c r="K7" s="45"/>
      <c r="L7" s="61"/>
    </row>
    <row r="8" spans="1:16" s="11" customFormat="1" ht="21" customHeight="1">
      <c r="A8" s="55"/>
      <c r="B8" s="55"/>
      <c r="C8" s="55"/>
      <c r="D8" s="56"/>
      <c r="E8" s="15" t="s">
        <v>24</v>
      </c>
      <c r="F8" s="46"/>
      <c r="G8" s="46"/>
      <c r="H8" s="15" t="s">
        <v>18</v>
      </c>
      <c r="I8" s="13" t="s">
        <v>11</v>
      </c>
      <c r="J8" s="15"/>
      <c r="K8" s="16"/>
      <c r="L8" s="62"/>
      <c r="O8" s="36"/>
    </row>
    <row r="9" spans="1:16" s="11" customFormat="1" ht="24" customHeight="1">
      <c r="A9" s="63" t="s">
        <v>19</v>
      </c>
      <c r="B9" s="63"/>
      <c r="C9" s="63"/>
      <c r="D9" s="64"/>
      <c r="E9" s="48">
        <f>SUM(E10:E23,E32:E40)</f>
        <v>488081</v>
      </c>
      <c r="F9" s="32">
        <f t="shared" ref="F9:J9" si="0">SUM(F10:F23,F32:F40)</f>
        <v>1615.0163054599998</v>
      </c>
      <c r="G9" s="32">
        <f t="shared" si="0"/>
        <v>771.2062653600002</v>
      </c>
      <c r="H9" s="32">
        <f t="shared" si="0"/>
        <v>830.62956827999994</v>
      </c>
      <c r="I9" s="32">
        <f>SUM(I10:I23,I32:I40)</f>
        <v>4.0312410000001728E-2</v>
      </c>
      <c r="J9" s="32">
        <f t="shared" si="0"/>
        <v>13.140159409999997</v>
      </c>
      <c r="K9" s="18"/>
      <c r="L9" s="43" t="s">
        <v>2</v>
      </c>
      <c r="O9" s="36"/>
      <c r="P9" s="41"/>
    </row>
    <row r="10" spans="1:16" s="11" customFormat="1" ht="24" customHeight="1">
      <c r="A10" s="19"/>
      <c r="B10" s="25" t="s">
        <v>27</v>
      </c>
      <c r="C10" s="43"/>
      <c r="D10" s="44"/>
      <c r="E10" s="31">
        <v>92678</v>
      </c>
      <c r="F10" s="34">
        <f t="shared" ref="F10:F23" si="1">SUM(G10,H10,I10,J10)</f>
        <v>403.13497160999992</v>
      </c>
      <c r="G10" s="49">
        <v>177.36653199</v>
      </c>
      <c r="H10" s="34">
        <v>205.91273667999999</v>
      </c>
      <c r="I10" s="34">
        <v>16.118540339999999</v>
      </c>
      <c r="J10" s="34">
        <v>3.7371625999999996</v>
      </c>
      <c r="K10" s="18"/>
      <c r="L10" s="28" t="s">
        <v>50</v>
      </c>
      <c r="O10" s="41"/>
      <c r="P10" s="42"/>
    </row>
    <row r="11" spans="1:16" s="11" customFormat="1" ht="24" customHeight="1">
      <c r="A11" s="19"/>
      <c r="B11" s="26" t="s">
        <v>28</v>
      </c>
      <c r="C11" s="43"/>
      <c r="D11" s="44"/>
      <c r="E11" s="31">
        <v>11718</v>
      </c>
      <c r="F11" s="34">
        <f t="shared" si="1"/>
        <v>23.825394210000002</v>
      </c>
      <c r="G11" s="34">
        <v>17.642836370000001</v>
      </c>
      <c r="H11" s="34">
        <v>6.0371068399999999</v>
      </c>
      <c r="I11" s="34" t="s">
        <v>77</v>
      </c>
      <c r="J11" s="34">
        <v>0.145451</v>
      </c>
      <c r="K11" s="18"/>
      <c r="L11" s="29" t="s">
        <v>72</v>
      </c>
      <c r="O11" s="37"/>
      <c r="P11" s="41"/>
    </row>
    <row r="12" spans="1:16" s="11" customFormat="1" ht="24" customHeight="1">
      <c r="A12" s="19"/>
      <c r="B12" s="26" t="s">
        <v>29</v>
      </c>
      <c r="C12" s="43"/>
      <c r="D12" s="44"/>
      <c r="E12" s="31">
        <v>13079</v>
      </c>
      <c r="F12" s="34">
        <f t="shared" si="1"/>
        <v>29.650101530000001</v>
      </c>
      <c r="G12" s="34">
        <v>17.646588000000001</v>
      </c>
      <c r="H12" s="34">
        <v>11.884578879999999</v>
      </c>
      <c r="I12" s="34">
        <v>4.0093649999999995E-2</v>
      </c>
      <c r="J12" s="34">
        <v>7.8840999999999994E-2</v>
      </c>
      <c r="K12" s="18"/>
      <c r="L12" s="29" t="s">
        <v>51</v>
      </c>
      <c r="O12" s="37"/>
    </row>
    <row r="13" spans="1:16" s="11" customFormat="1" ht="24" customHeight="1">
      <c r="A13" s="19"/>
      <c r="B13" s="26" t="s">
        <v>30</v>
      </c>
      <c r="C13" s="43"/>
      <c r="D13" s="44"/>
      <c r="E13" s="31">
        <v>15114</v>
      </c>
      <c r="F13" s="34">
        <f t="shared" si="1"/>
        <v>34.248000000000005</v>
      </c>
      <c r="G13" s="34">
        <v>21.576000000000001</v>
      </c>
      <c r="H13" s="34">
        <v>12.52</v>
      </c>
      <c r="I13" s="34" t="s">
        <v>77</v>
      </c>
      <c r="J13" s="34">
        <v>0.152</v>
      </c>
      <c r="K13" s="18"/>
      <c r="L13" s="29" t="s">
        <v>52</v>
      </c>
      <c r="O13" s="37"/>
    </row>
    <row r="14" spans="1:16" s="11" customFormat="1" ht="24" customHeight="1">
      <c r="A14" s="19"/>
      <c r="B14" s="26" t="s">
        <v>31</v>
      </c>
      <c r="C14" s="43"/>
      <c r="D14" s="44"/>
      <c r="E14" s="31">
        <v>10396</v>
      </c>
      <c r="F14" s="34">
        <f t="shared" si="1"/>
        <v>15.991</v>
      </c>
      <c r="G14" s="34">
        <v>12.927</v>
      </c>
      <c r="H14" s="34">
        <v>3</v>
      </c>
      <c r="I14" s="34">
        <v>4.0000000000000001E-3</v>
      </c>
      <c r="J14" s="34">
        <v>0.06</v>
      </c>
      <c r="K14" s="18"/>
      <c r="L14" s="29" t="s">
        <v>53</v>
      </c>
      <c r="O14" s="36"/>
    </row>
    <row r="15" spans="1:16" s="11" customFormat="1" ht="24" customHeight="1">
      <c r="A15" s="19"/>
      <c r="B15" s="26" t="s">
        <v>32</v>
      </c>
      <c r="C15" s="43"/>
      <c r="D15" s="44"/>
      <c r="E15" s="31">
        <v>13111</v>
      </c>
      <c r="F15" s="34">
        <f t="shared" si="1"/>
        <v>28.556999999999999</v>
      </c>
      <c r="G15" s="34">
        <v>18.835999999999999</v>
      </c>
      <c r="H15" s="34">
        <v>8.6920000000000002</v>
      </c>
      <c r="I15" s="34" t="s">
        <v>77</v>
      </c>
      <c r="J15" s="34">
        <v>1.0289999999999999</v>
      </c>
      <c r="K15" s="18"/>
      <c r="L15" s="29" t="s">
        <v>54</v>
      </c>
      <c r="O15" s="36"/>
    </row>
    <row r="16" spans="1:16" s="11" customFormat="1" ht="24" customHeight="1">
      <c r="A16" s="19"/>
      <c r="B16" s="26" t="s">
        <v>33</v>
      </c>
      <c r="C16" s="43"/>
      <c r="D16" s="44"/>
      <c r="E16" s="31">
        <v>25300</v>
      </c>
      <c r="F16" s="34">
        <f t="shared" si="1"/>
        <v>53.531139069999995</v>
      </c>
      <c r="G16" s="34">
        <v>34.765814479999996</v>
      </c>
      <c r="H16" s="34">
        <v>18.27526559</v>
      </c>
      <c r="I16" s="34">
        <v>1.5499999999999999E-3</v>
      </c>
      <c r="J16" s="34">
        <v>0.48850900000000003</v>
      </c>
      <c r="K16" s="18"/>
      <c r="L16" s="29" t="s">
        <v>55</v>
      </c>
      <c r="O16" s="37"/>
    </row>
    <row r="17" spans="1:16" s="11" customFormat="1" ht="24" customHeight="1">
      <c r="A17" s="19"/>
      <c r="B17" s="26" t="s">
        <v>34</v>
      </c>
      <c r="C17" s="43"/>
      <c r="D17" s="44"/>
      <c r="E17" s="31">
        <v>34555</v>
      </c>
      <c r="F17" s="34">
        <f t="shared" si="1"/>
        <v>107.61751428000001</v>
      </c>
      <c r="G17" s="34">
        <v>54.388256200000001</v>
      </c>
      <c r="H17" s="34">
        <v>50.794248190000005</v>
      </c>
      <c r="I17" s="34">
        <v>2.4350098899999995</v>
      </c>
      <c r="J17" s="34" t="s">
        <v>77</v>
      </c>
      <c r="K17" s="18"/>
      <c r="L17" s="29" t="s">
        <v>56</v>
      </c>
      <c r="O17" s="37"/>
    </row>
    <row r="18" spans="1:16" s="11" customFormat="1" ht="24" customHeight="1">
      <c r="A18" s="19"/>
      <c r="B18" s="26" t="s">
        <v>35</v>
      </c>
      <c r="C18" s="43"/>
      <c r="D18" s="44"/>
      <c r="E18" s="31">
        <v>54762</v>
      </c>
      <c r="F18" s="34">
        <f t="shared" si="1"/>
        <v>265.86399999999998</v>
      </c>
      <c r="G18" s="34">
        <v>88.445999999999998</v>
      </c>
      <c r="H18" s="34">
        <v>173.35400000000001</v>
      </c>
      <c r="I18" s="34">
        <v>2.121</v>
      </c>
      <c r="J18" s="34">
        <v>1.9430000000000001</v>
      </c>
      <c r="K18" s="18"/>
      <c r="L18" s="29" t="s">
        <v>57</v>
      </c>
      <c r="O18" s="37"/>
    </row>
    <row r="19" spans="1:16" s="11" customFormat="1" ht="24" customHeight="1">
      <c r="A19" s="19"/>
      <c r="B19" s="26" t="s">
        <v>36</v>
      </c>
      <c r="C19" s="43"/>
      <c r="D19" s="44"/>
      <c r="E19" s="31">
        <v>7569</v>
      </c>
      <c r="F19" s="34">
        <f t="shared" si="1"/>
        <v>25.199999999999996</v>
      </c>
      <c r="G19" s="34">
        <v>12.7</v>
      </c>
      <c r="H19" s="34">
        <v>12.276999999999999</v>
      </c>
      <c r="I19" s="34">
        <v>7.4999999999999997E-2</v>
      </c>
      <c r="J19" s="34">
        <v>0.14799999999999999</v>
      </c>
      <c r="K19" s="18"/>
      <c r="L19" s="29" t="s">
        <v>58</v>
      </c>
      <c r="O19" s="37"/>
    </row>
    <row r="20" spans="1:16" s="11" customFormat="1" ht="24" customHeight="1">
      <c r="A20" s="19"/>
      <c r="B20" s="26" t="s">
        <v>37</v>
      </c>
      <c r="C20" s="43"/>
      <c r="D20" s="44"/>
      <c r="E20" s="31">
        <v>23659</v>
      </c>
      <c r="F20" s="34">
        <f t="shared" si="1"/>
        <v>71.061999999999998</v>
      </c>
      <c r="G20" s="34">
        <v>35.74</v>
      </c>
      <c r="H20" s="34">
        <v>34.545000000000002</v>
      </c>
      <c r="I20" s="34">
        <v>8.8999999999999996E-2</v>
      </c>
      <c r="J20" s="34">
        <v>0.68799999999999994</v>
      </c>
      <c r="K20" s="18"/>
      <c r="L20" s="29" t="s">
        <v>59</v>
      </c>
      <c r="O20" s="36"/>
    </row>
    <row r="21" spans="1:16" s="11" customFormat="1" ht="24" customHeight="1">
      <c r="A21" s="19"/>
      <c r="B21" s="26" t="s">
        <v>38</v>
      </c>
      <c r="C21" s="43"/>
      <c r="D21" s="44"/>
      <c r="E21" s="31">
        <v>26119</v>
      </c>
      <c r="F21" s="34">
        <f t="shared" si="1"/>
        <v>98.037999999999997</v>
      </c>
      <c r="G21" s="34">
        <v>39.726999999999997</v>
      </c>
      <c r="H21" s="34">
        <v>57.784999999999997</v>
      </c>
      <c r="I21" s="34">
        <v>0.17199999999999999</v>
      </c>
      <c r="J21" s="34">
        <v>0.35399999999999998</v>
      </c>
      <c r="K21" s="18"/>
      <c r="L21" s="30" t="s">
        <v>60</v>
      </c>
      <c r="O21" s="36"/>
      <c r="P21" s="41"/>
    </row>
    <row r="22" spans="1:16" s="11" customFormat="1" ht="24" customHeight="1">
      <c r="A22" s="19"/>
      <c r="B22" s="26" t="s">
        <v>39</v>
      </c>
      <c r="C22" s="43"/>
      <c r="D22" s="44"/>
      <c r="E22" s="31">
        <v>23710</v>
      </c>
      <c r="F22" s="34">
        <f t="shared" si="1"/>
        <v>55.397341810000007</v>
      </c>
      <c r="G22" s="34">
        <v>36.304738590000007</v>
      </c>
      <c r="H22" s="34">
        <v>18.928820150000004</v>
      </c>
      <c r="I22" s="34" t="s">
        <v>77</v>
      </c>
      <c r="J22" s="34">
        <v>0.16378307</v>
      </c>
      <c r="K22" s="18"/>
      <c r="L22" s="29" t="s">
        <v>61</v>
      </c>
      <c r="O22" s="36"/>
    </row>
    <row r="23" spans="1:16" s="11" customFormat="1" ht="24" customHeight="1">
      <c r="A23" s="19"/>
      <c r="B23" s="26" t="s">
        <v>40</v>
      </c>
      <c r="C23" s="43"/>
      <c r="D23" s="44"/>
      <c r="E23" s="31">
        <v>29401</v>
      </c>
      <c r="F23" s="34">
        <f t="shared" si="1"/>
        <v>88.34244692999998</v>
      </c>
      <c r="G23" s="34">
        <v>45.494488079999996</v>
      </c>
      <c r="H23" s="34">
        <v>42.076586929999998</v>
      </c>
      <c r="I23" s="34">
        <v>0.35432041999999991</v>
      </c>
      <c r="J23" s="34">
        <v>0.41705150000000002</v>
      </c>
      <c r="K23" s="18"/>
      <c r="L23" s="29" t="s">
        <v>62</v>
      </c>
      <c r="O23" s="37"/>
    </row>
    <row r="24" spans="1:16" s="3" customFormat="1" ht="23.25" customHeight="1">
      <c r="A24" s="1"/>
      <c r="B24" s="1" t="s">
        <v>0</v>
      </c>
      <c r="C24" s="2">
        <v>13.1</v>
      </c>
      <c r="D24" s="1" t="s">
        <v>75</v>
      </c>
      <c r="E24" s="1"/>
      <c r="F24" s="1"/>
      <c r="G24" s="1"/>
      <c r="H24" s="1"/>
      <c r="I24" s="1"/>
      <c r="J24" s="1"/>
      <c r="K24" s="1"/>
      <c r="L24" s="1"/>
      <c r="O24" s="38"/>
    </row>
    <row r="25" spans="1:16" s="5" customFormat="1">
      <c r="A25" s="4"/>
      <c r="B25" s="1" t="s">
        <v>22</v>
      </c>
      <c r="C25" s="2">
        <v>13.1</v>
      </c>
      <c r="D25" s="1" t="s">
        <v>76</v>
      </c>
      <c r="E25" s="4"/>
      <c r="F25" s="4"/>
      <c r="G25" s="4"/>
      <c r="H25" s="4"/>
      <c r="I25" s="4"/>
      <c r="J25" s="4"/>
      <c r="K25" s="4"/>
      <c r="O25" s="39"/>
    </row>
    <row r="26" spans="1:16" ht="5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O26" s="40"/>
    </row>
    <row r="27" spans="1:16" s="11" customFormat="1" ht="21" customHeight="1">
      <c r="A27" s="50" t="s">
        <v>20</v>
      </c>
      <c r="B27" s="51"/>
      <c r="C27" s="51"/>
      <c r="D27" s="52"/>
      <c r="E27" s="9" t="s">
        <v>3</v>
      </c>
      <c r="F27" s="57" t="s">
        <v>17</v>
      </c>
      <c r="G27" s="58"/>
      <c r="H27" s="58"/>
      <c r="I27" s="58"/>
      <c r="J27" s="59"/>
      <c r="K27" s="10"/>
      <c r="L27" s="60" t="s">
        <v>21</v>
      </c>
      <c r="O27" s="36"/>
    </row>
    <row r="28" spans="1:16" s="11" customFormat="1" ht="21" customHeight="1">
      <c r="A28" s="53"/>
      <c r="B28" s="53"/>
      <c r="C28" s="53"/>
      <c r="D28" s="54"/>
      <c r="E28" s="12" t="s">
        <v>4</v>
      </c>
      <c r="F28" s="47"/>
      <c r="G28" s="47"/>
      <c r="H28" s="12" t="s">
        <v>12</v>
      </c>
      <c r="I28" s="14" t="s">
        <v>8</v>
      </c>
      <c r="J28" s="45"/>
      <c r="K28" s="45"/>
      <c r="L28" s="61"/>
      <c r="O28" s="36"/>
    </row>
    <row r="29" spans="1:16" s="11" customFormat="1" ht="21" customHeight="1">
      <c r="A29" s="53"/>
      <c r="B29" s="53"/>
      <c r="C29" s="53"/>
      <c r="D29" s="54"/>
      <c r="E29" s="12" t="s">
        <v>5</v>
      </c>
      <c r="F29" s="47" t="s">
        <v>1</v>
      </c>
      <c r="G29" s="47" t="s">
        <v>15</v>
      </c>
      <c r="H29" s="12" t="s">
        <v>13</v>
      </c>
      <c r="I29" s="14" t="s">
        <v>9</v>
      </c>
      <c r="J29" s="45" t="s">
        <v>6</v>
      </c>
      <c r="K29" s="45"/>
      <c r="L29" s="61"/>
      <c r="O29" s="37"/>
    </row>
    <row r="30" spans="1:16" s="11" customFormat="1" ht="21" customHeight="1">
      <c r="A30" s="53"/>
      <c r="B30" s="53"/>
      <c r="C30" s="53"/>
      <c r="D30" s="54"/>
      <c r="E30" s="12" t="s">
        <v>23</v>
      </c>
      <c r="F30" s="47" t="s">
        <v>2</v>
      </c>
      <c r="G30" s="47" t="s">
        <v>16</v>
      </c>
      <c r="H30" s="12" t="s">
        <v>14</v>
      </c>
      <c r="I30" s="14" t="s">
        <v>10</v>
      </c>
      <c r="J30" s="12" t="s">
        <v>7</v>
      </c>
      <c r="K30" s="45"/>
      <c r="L30" s="61"/>
      <c r="O30" s="36"/>
    </row>
    <row r="31" spans="1:16" s="11" customFormat="1" ht="21" customHeight="1">
      <c r="A31" s="55"/>
      <c r="B31" s="55"/>
      <c r="C31" s="55"/>
      <c r="D31" s="56"/>
      <c r="E31" s="15" t="s">
        <v>24</v>
      </c>
      <c r="F31" s="16"/>
      <c r="G31" s="16"/>
      <c r="H31" s="15" t="s">
        <v>18</v>
      </c>
      <c r="I31" s="17" t="s">
        <v>11</v>
      </c>
      <c r="J31" s="15"/>
      <c r="K31" s="16"/>
      <c r="L31" s="62"/>
      <c r="O31" s="36"/>
    </row>
    <row r="32" spans="1:16" s="11" customFormat="1" ht="24" customHeight="1">
      <c r="A32" s="19"/>
      <c r="B32" s="27" t="s">
        <v>41</v>
      </c>
      <c r="C32" s="43"/>
      <c r="D32" s="44"/>
      <c r="E32" s="31">
        <v>12554</v>
      </c>
      <c r="F32" s="33">
        <f t="shared" ref="F32:F40" si="2">SUM(G32,H32,I32,J32)</f>
        <v>54.242948899999995</v>
      </c>
      <c r="G32" s="33">
        <v>22.292721149999998</v>
      </c>
      <c r="H32" s="34">
        <v>26.80478553</v>
      </c>
      <c r="I32" s="35">
        <v>4.1684169200000003</v>
      </c>
      <c r="J32" s="34">
        <v>0.97702529999999999</v>
      </c>
      <c r="K32" s="18"/>
      <c r="L32" s="29" t="s">
        <v>63</v>
      </c>
      <c r="P32" s="41"/>
    </row>
    <row r="33" spans="1:12" s="11" customFormat="1" ht="24" customHeight="1">
      <c r="A33" s="19"/>
      <c r="B33" s="26" t="s">
        <v>42</v>
      </c>
      <c r="C33" s="43"/>
      <c r="D33" s="44"/>
      <c r="E33" s="31">
        <v>19352</v>
      </c>
      <c r="F33" s="33">
        <f t="shared" si="2"/>
        <v>80.401999999999987</v>
      </c>
      <c r="G33" s="33">
        <v>25.779</v>
      </c>
      <c r="H33" s="34">
        <v>53.41</v>
      </c>
      <c r="I33" s="35">
        <v>2E-3</v>
      </c>
      <c r="J33" s="34">
        <v>1.2110000000000001</v>
      </c>
      <c r="K33" s="18"/>
      <c r="L33" s="29" t="s">
        <v>64</v>
      </c>
    </row>
    <row r="34" spans="1:12" s="11" customFormat="1" ht="24" customHeight="1">
      <c r="A34" s="19"/>
      <c r="B34" s="26" t="s">
        <v>43</v>
      </c>
      <c r="C34" s="43"/>
      <c r="D34" s="44"/>
      <c r="E34" s="31">
        <v>10980</v>
      </c>
      <c r="F34" s="33">
        <f t="shared" si="2"/>
        <v>23.358000000000001</v>
      </c>
      <c r="G34" s="33">
        <v>17.018000000000001</v>
      </c>
      <c r="H34" s="34">
        <v>6.226</v>
      </c>
      <c r="I34" s="35">
        <v>0.01</v>
      </c>
      <c r="J34" s="34">
        <v>0.104</v>
      </c>
      <c r="K34" s="18"/>
      <c r="L34" s="29" t="s">
        <v>65</v>
      </c>
    </row>
    <row r="35" spans="1:12" s="11" customFormat="1" ht="24" customHeight="1">
      <c r="A35" s="19"/>
      <c r="B35" s="26" t="s">
        <v>44</v>
      </c>
      <c r="C35" s="43"/>
      <c r="D35" s="44"/>
      <c r="E35" s="31">
        <v>5807</v>
      </c>
      <c r="F35" s="33">
        <f t="shared" si="2"/>
        <v>9.8090000000000011</v>
      </c>
      <c r="G35" s="33">
        <v>8.8670000000000009</v>
      </c>
      <c r="H35" s="34">
        <v>26.602</v>
      </c>
      <c r="I35" s="35">
        <f>-G33</f>
        <v>-25.779</v>
      </c>
      <c r="J35" s="34">
        <v>0.11899999999999999</v>
      </c>
      <c r="K35" s="18"/>
      <c r="L35" s="29" t="s">
        <v>66</v>
      </c>
    </row>
    <row r="36" spans="1:12" s="11" customFormat="1" ht="24" customHeight="1">
      <c r="A36" s="19"/>
      <c r="B36" s="26" t="s">
        <v>45</v>
      </c>
      <c r="C36" s="43"/>
      <c r="D36" s="44"/>
      <c r="E36" s="31">
        <v>8502</v>
      </c>
      <c r="F36" s="33">
        <f t="shared" si="2"/>
        <v>13.672503390000001</v>
      </c>
      <c r="G36" s="33">
        <v>12.094378870000002</v>
      </c>
      <c r="H36" s="34">
        <v>1.4822735200000001</v>
      </c>
      <c r="I36" s="35" t="s">
        <v>77</v>
      </c>
      <c r="J36" s="34">
        <v>9.5851000000000006E-2</v>
      </c>
      <c r="K36" s="18"/>
      <c r="L36" s="29" t="s">
        <v>67</v>
      </c>
    </row>
    <row r="37" spans="1:12" s="11" customFormat="1" ht="24" customHeight="1">
      <c r="A37" s="43"/>
      <c r="B37" s="26" t="s">
        <v>46</v>
      </c>
      <c r="C37" s="43"/>
      <c r="D37" s="44"/>
      <c r="E37" s="31">
        <v>15739</v>
      </c>
      <c r="F37" s="33">
        <f t="shared" si="2"/>
        <v>49.663081680000005</v>
      </c>
      <c r="G37" s="33">
        <v>24.284540630000002</v>
      </c>
      <c r="H37" s="34">
        <v>24.481426560000003</v>
      </c>
      <c r="I37" s="35">
        <v>0.11838119</v>
      </c>
      <c r="J37" s="34">
        <v>0.77873329999999996</v>
      </c>
      <c r="K37" s="18"/>
      <c r="L37" s="29" t="s">
        <v>68</v>
      </c>
    </row>
    <row r="38" spans="1:12" s="11" customFormat="1" ht="24" customHeight="1">
      <c r="A38" s="43"/>
      <c r="B38" s="26" t="s">
        <v>47</v>
      </c>
      <c r="C38" s="43"/>
      <c r="D38" s="44"/>
      <c r="E38" s="31">
        <v>11372</v>
      </c>
      <c r="F38" s="33">
        <f t="shared" si="2"/>
        <v>20.48783392</v>
      </c>
      <c r="G38" s="33">
        <v>15.136881000000001</v>
      </c>
      <c r="H38" s="34">
        <v>5.2812959200000007</v>
      </c>
      <c r="I38" s="35" t="s">
        <v>77</v>
      </c>
      <c r="J38" s="34">
        <v>6.9656999999999997E-2</v>
      </c>
      <c r="K38" s="18"/>
      <c r="L38" s="29" t="s">
        <v>69</v>
      </c>
    </row>
    <row r="39" spans="1:12" s="11" customFormat="1" ht="21" customHeight="1">
      <c r="A39" s="43"/>
      <c r="B39" s="26" t="s">
        <v>48</v>
      </c>
      <c r="C39" s="43"/>
      <c r="D39" s="44"/>
      <c r="E39" s="31">
        <v>15580</v>
      </c>
      <c r="F39" s="33">
        <f t="shared" si="2"/>
        <v>49.811</v>
      </c>
      <c r="G39" s="33">
        <v>22.024000000000001</v>
      </c>
      <c r="H39" s="34">
        <v>27.396000000000001</v>
      </c>
      <c r="I39" s="35">
        <v>0.11</v>
      </c>
      <c r="J39" s="34">
        <v>0.28100000000000003</v>
      </c>
      <c r="K39" s="18"/>
      <c r="L39" s="29" t="s">
        <v>70</v>
      </c>
    </row>
    <row r="40" spans="1:12" s="11" customFormat="1" ht="21" customHeight="1">
      <c r="A40" s="43"/>
      <c r="B40" s="26" t="s">
        <v>49</v>
      </c>
      <c r="C40" s="43"/>
      <c r="D40" s="44"/>
      <c r="E40" s="31">
        <v>7024</v>
      </c>
      <c r="F40" s="33">
        <f t="shared" si="2"/>
        <v>13.111028130000001</v>
      </c>
      <c r="G40" s="33">
        <v>10.148490000000001</v>
      </c>
      <c r="H40" s="34">
        <v>2.8634434899999999</v>
      </c>
      <c r="I40" s="35" t="s">
        <v>77</v>
      </c>
      <c r="J40" s="34">
        <v>9.9094639999999998E-2</v>
      </c>
      <c r="K40" s="18"/>
      <c r="L40" s="29" t="s">
        <v>71</v>
      </c>
    </row>
    <row r="41" spans="1:12" s="11" customFormat="1" ht="3" customHeight="1">
      <c r="A41" s="20"/>
      <c r="B41" s="20"/>
      <c r="C41" s="20"/>
      <c r="D41" s="21"/>
      <c r="E41" s="20"/>
      <c r="F41" s="22"/>
      <c r="G41" s="22"/>
      <c r="H41" s="23"/>
      <c r="I41" s="20"/>
      <c r="J41" s="23"/>
      <c r="K41" s="22"/>
      <c r="L41" s="20"/>
    </row>
    <row r="42" spans="1:12" s="11" customFormat="1" ht="3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s="11" customFormat="1" ht="22.5" customHeight="1">
      <c r="A43" s="24"/>
      <c r="B43" s="24" t="s">
        <v>25</v>
      </c>
      <c r="C43" s="24"/>
      <c r="D43" s="24"/>
      <c r="E43" s="24"/>
      <c r="F43" s="24"/>
      <c r="G43" s="24"/>
      <c r="I43" s="24"/>
      <c r="J43" s="24"/>
      <c r="K43" s="24"/>
      <c r="L43" s="24"/>
    </row>
    <row r="44" spans="1:12">
      <c r="B44" s="24" t="s">
        <v>26</v>
      </c>
    </row>
  </sheetData>
  <mergeCells count="7">
    <mergeCell ref="A27:D31"/>
    <mergeCell ref="F27:J27"/>
    <mergeCell ref="L27:L31"/>
    <mergeCell ref="A9:D9"/>
    <mergeCell ref="L4:L8"/>
    <mergeCell ref="A4:D8"/>
    <mergeCell ref="F4:J4"/>
  </mergeCells>
  <phoneticPr fontId="1" type="noConversion"/>
  <printOptions horizontalCentered="1"/>
  <pageMargins left="0.39370078740157483" right="0.19685039370078741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2017-09-08T06:53:10Z</cp:lastPrinted>
  <dcterms:created xsi:type="dcterms:W3CDTF">2004-08-20T21:28:46Z</dcterms:created>
  <dcterms:modified xsi:type="dcterms:W3CDTF">2017-09-29T02:58:33Z</dcterms:modified>
</cp:coreProperties>
</file>