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0.ตุลาคม\"/>
    </mc:Choice>
  </mc:AlternateContent>
  <xr:revisionPtr revIDLastSave="0" documentId="13_ncr:1_{1E010C38-F542-4651-AEBC-7A8B9243B016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81029"/>
</workbook>
</file>

<file path=xl/calcChain.xml><?xml version="1.0" encoding="utf-8"?>
<calcChain xmlns="http://schemas.openxmlformats.org/spreadsheetml/2006/main">
  <c r="D15" i="1" l="1"/>
  <c r="C15" i="1"/>
  <c r="B15" i="1"/>
  <c r="D22" i="1"/>
  <c r="D23" i="1"/>
  <c r="D24" i="1"/>
  <c r="D18" i="1"/>
  <c r="D19" i="1"/>
  <c r="C22" i="1"/>
  <c r="C20" i="1"/>
  <c r="B22" i="1"/>
  <c r="B23" i="1"/>
  <c r="B24" i="1"/>
  <c r="B20" i="1"/>
  <c r="B18" i="1"/>
  <c r="E9" i="1"/>
  <c r="F9" i="1"/>
  <c r="B16" i="1"/>
  <c r="C16" i="1"/>
  <c r="D16" i="1"/>
  <c r="B17" i="1"/>
  <c r="C17" i="1"/>
  <c r="D17" i="1"/>
  <c r="C18" i="1"/>
  <c r="B19" i="1"/>
  <c r="C19" i="1"/>
  <c r="B21" i="1"/>
  <c r="C21" i="1"/>
  <c r="D21" i="1"/>
  <c r="C23" i="1"/>
  <c r="C24" i="1"/>
</calcChain>
</file>

<file path=xl/sharedStrings.xml><?xml version="1.0" encoding="utf-8"?>
<sst xmlns="http://schemas.openxmlformats.org/spreadsheetml/2006/main" count="30" uniqueCount="20">
  <si>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</si>
  <si>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</si>
  <si>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</si>
  <si>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</si>
  <si>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</si>
  <si>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</si>
  <si>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</si>
  <si>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</si>
  <si>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</si>
  <si>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</si>
  <si>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</si>
  <si>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</si>
  <si>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</si>
  <si>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</si>
  <si>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</si>
  <si>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</si>
  <si>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</si>
  <si>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</si>
  <si>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เดือนตุลาคม พ.ศ. 2559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</si>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</sst>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189" fontId="7" fillId="0" borderId="5" xfId="1" applyNumberFormat="1" applyFont="1" applyFill="1" applyBorder="1" applyAlignment="1">
      <alignment horizontal="right" vertical="center" wrapText="1"/>
    </xf>
    <xf numFmtId="189" fontId="3" fillId="0" borderId="5" xfId="1" applyNumberFormat="1" applyFont="1" applyFill="1" applyBorder="1" applyAlignment="1">
      <alignment horizontal="right" vertical="center" wrapText="1"/>
    </xf>
    <xf numFmtId="189" fontId="3" fillId="0" borderId="5" xfId="1" quotePrefix="1" applyNumberFormat="1" applyFont="1" applyFill="1" applyBorder="1" applyAlignment="1">
      <alignment horizontal="right" vertical="center" wrapText="1"/>
    </xf>
    <xf numFmtId="189" fontId="3" fillId="0" borderId="6" xfId="1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1"/>
  <sheetViews>
    <sheetView tabSelected="1" zoomScale="80" zoomScaleNormal="80" workbookViewId="0">
      <selection activeCell="E13" sqref="E13"/>
    </sheetView>
  </sheetViews>
  <sheetFormatPr defaultColWidth="9.125" defaultRowHeight="24" customHeight="1" x14ac:dyDescent="0.6"/>
  <cols>
    <col min="1" max="1" width="30.75" style="1" customWidth="1"/>
    <col min="2" max="2" width="19.25" style="1" customWidth="1"/>
    <col min="3" max="3" width="19.375" style="1" customWidth="1"/>
    <col min="4" max="4" width="19" style="1" customWidth="1"/>
    <col min="5" max="5" width="9.25" style="3" bestFit="1" customWidth="1"/>
    <col min="6" max="6" width="9.25" style="3" customWidth="1"/>
    <col min="7" max="7" width="9.125" style="2"/>
    <col min="8" max="16384" width="9.125" style="1"/>
  </cols>
  <sheetData>
    <row r="1" spans="1:7" ht="25.5" customHeight="1" x14ac:dyDescent="0.6">
      <c r="A1" s="35" t="s">
        <v>17</v>
      </c>
    </row>
    <row r="2" spans="1:7" ht="9.75" customHeight="1" x14ac:dyDescent="0.6">
      <c r="A2" s="34"/>
      <c r="B2" s="34"/>
      <c r="C2" s="34"/>
      <c r="D2" s="34"/>
    </row>
    <row r="3" spans="1:7" s="29" customFormat="1" ht="32.25" customHeight="1" x14ac:dyDescent="0.6">
      <c r="A3" s="33" t="s">
        <v>16</v>
      </c>
      <c r="B3" s="32" t="s">
        <v>15</v>
      </c>
      <c r="C3" s="32" t="s">
        <v>14</v>
      </c>
      <c r="D3" s="39" t="s">
        <v>13</v>
      </c>
      <c r="E3" s="31"/>
      <c r="F3" s="31"/>
      <c r="G3" s="30"/>
    </row>
    <row r="4" spans="1:7" s="19" customFormat="1" ht="30" customHeight="1" x14ac:dyDescent="0.6">
      <c r="A4" s="23" t="s">
        <v>10</v>
      </c>
      <c r="B4" s="36">
        <v>441633</v>
      </c>
      <c r="C4" s="36">
        <v>209444</v>
      </c>
      <c r="D4" s="40">
        <v>232189</v>
      </c>
      <c r="E4" s="28"/>
      <c r="F4" s="28">
        <v>500502</v>
      </c>
      <c r="G4" s="27"/>
    </row>
    <row r="5" spans="1:7" s="4" customFormat="1" ht="24" customHeight="1" x14ac:dyDescent="0.6">
      <c r="A5" s="13" t="s">
        <v>9</v>
      </c>
      <c r="B5" s="37">
        <v>298526.71999999997</v>
      </c>
      <c r="C5" s="37">
        <v>164492.92000000001</v>
      </c>
      <c r="D5" s="41">
        <v>134033.81</v>
      </c>
      <c r="E5" s="22"/>
      <c r="F5" s="22">
        <v>348172.45</v>
      </c>
      <c r="G5" s="5"/>
    </row>
    <row r="6" spans="1:7" s="4" customFormat="1" ht="24" customHeight="1" x14ac:dyDescent="0.6">
      <c r="A6" s="10" t="s">
        <v>8</v>
      </c>
      <c r="B6" s="37">
        <v>298112.09000000003</v>
      </c>
      <c r="C6" s="37">
        <v>164185.51999999999</v>
      </c>
      <c r="D6" s="41">
        <v>133926.57</v>
      </c>
      <c r="E6" s="22"/>
      <c r="F6" s="22">
        <v>347434.52</v>
      </c>
      <c r="G6" s="5"/>
    </row>
    <row r="7" spans="1:7" s="4" customFormat="1" ht="24" customHeight="1" x14ac:dyDescent="0.6">
      <c r="A7" s="10" t="s">
        <v>7</v>
      </c>
      <c r="B7" s="37">
        <v>293268.21999999997</v>
      </c>
      <c r="C7" s="37">
        <v>161308.84</v>
      </c>
      <c r="D7" s="41">
        <v>131959.38</v>
      </c>
      <c r="E7" s="22"/>
      <c r="F7" s="22">
        <v>737.93</v>
      </c>
      <c r="G7" s="5"/>
    </row>
    <row r="8" spans="1:7" s="4" customFormat="1" ht="24" customHeight="1" x14ac:dyDescent="0.6">
      <c r="A8" s="10" t="s">
        <v>6</v>
      </c>
      <c r="B8" s="37">
        <v>4843.87</v>
      </c>
      <c r="C8" s="37">
        <v>2876.67</v>
      </c>
      <c r="D8" s="41">
        <v>1967.19</v>
      </c>
      <c r="E8" s="24"/>
      <c r="F8" s="6" t="s">
        <v>12</v>
      </c>
      <c r="G8" s="5"/>
    </row>
    <row r="9" spans="1:7" s="4" customFormat="1" ht="24" customHeight="1" x14ac:dyDescent="0.6">
      <c r="A9" s="10" t="s">
        <v>5</v>
      </c>
      <c r="B9" s="37">
        <v>414.63</v>
      </c>
      <c r="C9" s="37">
        <v>307.39999999999998</v>
      </c>
      <c r="D9" s="41">
        <v>107.23</v>
      </c>
      <c r="E9" s="26">
        <f>C8*100/C5</f>
        <v>1.7488108302776799</v>
      </c>
      <c r="F9" s="26">
        <f>D8*100/D5</f>
        <v>1.4676819229416818</v>
      </c>
      <c r="G9" s="5"/>
    </row>
    <row r="10" spans="1:7" s="4" customFormat="1" ht="24" customHeight="1" x14ac:dyDescent="0.6">
      <c r="A10" s="13" t="s">
        <v>4</v>
      </c>
      <c r="B10" s="36">
        <v>143106.28</v>
      </c>
      <c r="C10" s="36">
        <v>44951.08</v>
      </c>
      <c r="D10" s="42">
        <v>98155.19</v>
      </c>
      <c r="E10" s="24"/>
      <c r="F10" s="6"/>
      <c r="G10" s="5"/>
    </row>
    <row r="11" spans="1:7" s="19" customFormat="1" ht="24" customHeight="1" x14ac:dyDescent="0.6">
      <c r="A11" s="10" t="s">
        <v>2</v>
      </c>
      <c r="B11" s="37">
        <v>41286.879999999997</v>
      </c>
      <c r="C11" s="37">
        <v>3155.6</v>
      </c>
      <c r="D11" s="41">
        <v>38131.279999999999</v>
      </c>
      <c r="E11" s="25"/>
      <c r="F11" s="25"/>
      <c r="G11" s="20"/>
    </row>
    <row r="12" spans="1:7" s="4" customFormat="1" ht="24" customHeight="1" x14ac:dyDescent="0.6">
      <c r="A12" s="10" t="s">
        <v>1</v>
      </c>
      <c r="B12" s="37">
        <v>25086.74</v>
      </c>
      <c r="C12" s="37">
        <v>12121.33</v>
      </c>
      <c r="D12" s="41">
        <v>12965.41</v>
      </c>
      <c r="E12" s="24"/>
      <c r="F12" s="6"/>
      <c r="G12" s="5"/>
    </row>
    <row r="13" spans="1:7" s="4" customFormat="1" ht="24" customHeight="1" x14ac:dyDescent="0.6">
      <c r="A13" s="10" t="s">
        <v>0</v>
      </c>
      <c r="B13" s="37">
        <v>76732.66</v>
      </c>
      <c r="C13" s="37">
        <v>29674.16</v>
      </c>
      <c r="D13" s="41">
        <v>47058.5</v>
      </c>
      <c r="E13" s="24"/>
      <c r="F13" s="6"/>
      <c r="G13" s="5"/>
    </row>
    <row r="14" spans="1:7" s="4" customFormat="1" ht="24" customHeight="1" x14ac:dyDescent="0.6">
      <c r="A14" s="9"/>
      <c r="B14" s="38" t="s">
        <v>11</v>
      </c>
      <c r="C14" s="38"/>
      <c r="D14" s="47"/>
      <c r="E14" s="24"/>
      <c r="F14" s="11"/>
      <c r="G14" s="5"/>
    </row>
    <row r="15" spans="1:7" s="4" customFormat="1" ht="24" customHeight="1" x14ac:dyDescent="0.6">
      <c r="A15" s="23" t="s">
        <v>10</v>
      </c>
      <c r="B15" s="18">
        <f>SUM(B16,B21)</f>
        <v>100</v>
      </c>
      <c r="C15" s="18">
        <f>SUM(C16,C21)</f>
        <v>100</v>
      </c>
      <c r="D15" s="43">
        <f>SUM(D16,D21)</f>
        <v>100</v>
      </c>
      <c r="E15" s="22"/>
      <c r="F15" s="11"/>
      <c r="G15" s="5"/>
    </row>
    <row r="16" spans="1:7" s="4" customFormat="1" ht="25.5" customHeight="1" x14ac:dyDescent="0.6">
      <c r="A16" s="13" t="s">
        <v>9</v>
      </c>
      <c r="B16" s="18">
        <f>B5/$B$4*100</f>
        <v>67.596108080691437</v>
      </c>
      <c r="C16" s="18">
        <f>C5/$C$4*100</f>
        <v>78.53790034567713</v>
      </c>
      <c r="D16" s="43">
        <f>D5/$D$4*100</f>
        <v>57.726167044950451</v>
      </c>
      <c r="E16" s="6"/>
      <c r="F16" s="11"/>
      <c r="G16" s="5"/>
    </row>
    <row r="17" spans="1:10" s="19" customFormat="1" ht="24.75" customHeight="1" x14ac:dyDescent="0.6">
      <c r="A17" s="10" t="s">
        <v>8</v>
      </c>
      <c r="B17" s="16">
        <f>B6/$B$4*100</f>
        <v>67.502222433559083</v>
      </c>
      <c r="C17" s="16">
        <f>C6/$C$4*100</f>
        <v>78.391130803460584</v>
      </c>
      <c r="D17" s="44">
        <f>D6/$D$4*100</f>
        <v>57.679980533100192</v>
      </c>
      <c r="E17" s="21"/>
      <c r="F17" s="11"/>
      <c r="G17" s="20"/>
    </row>
    <row r="18" spans="1:10" s="19" customFormat="1" ht="25.5" customHeight="1" x14ac:dyDescent="0.6">
      <c r="A18" s="10" t="s">
        <v>7</v>
      </c>
      <c r="B18" s="16">
        <f>B7/$B$4*100</f>
        <v>66.405413544730578</v>
      </c>
      <c r="C18" s="16">
        <f>C7/$C$4*100</f>
        <v>77.017646721796751</v>
      </c>
      <c r="D18" s="44">
        <f t="shared" ref="D18:D20" si="0">D7/$D$4*100</f>
        <v>56.832744014574331</v>
      </c>
      <c r="E18" s="21"/>
      <c r="F18" s="21"/>
      <c r="G18" s="20"/>
    </row>
    <row r="19" spans="1:10" s="19" customFormat="1" ht="24" customHeight="1" x14ac:dyDescent="0.6">
      <c r="A19" s="10" t="s">
        <v>6</v>
      </c>
      <c r="B19" s="16">
        <f>B8/$B$4*100</f>
        <v>1.096808888828507</v>
      </c>
      <c r="C19" s="16">
        <f>C8/$C$4*100</f>
        <v>1.373479307117893</v>
      </c>
      <c r="D19" s="44">
        <f t="shared" si="0"/>
        <v>0.84723651852585613</v>
      </c>
      <c r="E19" s="21"/>
      <c r="F19" s="21"/>
      <c r="G19" s="20"/>
    </row>
    <row r="20" spans="1:10" s="19" customFormat="1" ht="24" customHeight="1" x14ac:dyDescent="0.6">
      <c r="A20" s="10" t="s">
        <v>5</v>
      </c>
      <c r="B20" s="16">
        <f>B9/$B$4*100</f>
        <v>9.3885647132347441E-2</v>
      </c>
      <c r="C20" s="16">
        <f>C9/$C$4*100</f>
        <v>0.14676954221653518</v>
      </c>
      <c r="D20" s="45" t="s">
        <v>19</v>
      </c>
      <c r="E20" s="21"/>
      <c r="F20" s="21"/>
      <c r="G20" s="20"/>
    </row>
    <row r="21" spans="1:10" s="4" customFormat="1" ht="24" customHeight="1" x14ac:dyDescent="0.6">
      <c r="A21" s="13" t="s">
        <v>4</v>
      </c>
      <c r="B21" s="18">
        <f>B10/$B$4*100</f>
        <v>32.403891919308563</v>
      </c>
      <c r="C21" s="18">
        <f>C10/$C$4*100</f>
        <v>21.462099654322873</v>
      </c>
      <c r="D21" s="43">
        <f>D10/$D$4*100</f>
        <v>42.273832955049549</v>
      </c>
      <c r="E21" s="6"/>
      <c r="F21" s="6"/>
      <c r="G21" s="5"/>
      <c r="J21" s="17"/>
    </row>
    <row r="22" spans="1:10" s="4" customFormat="1" ht="24" customHeight="1" x14ac:dyDescent="0.6">
      <c r="A22" s="10" t="s">
        <v>2</v>
      </c>
      <c r="B22" s="16">
        <f t="shared" ref="B22:B24" si="1">B11/$B$4*100</f>
        <v>9.3486854469661456</v>
      </c>
      <c r="C22" s="16">
        <f>C11/$C$4*100</f>
        <v>1.5066557170413093</v>
      </c>
      <c r="D22" s="44">
        <f t="shared" ref="D22:D24" si="2">D11/$D$4*100</f>
        <v>16.422517862603307</v>
      </c>
      <c r="E22" s="6"/>
      <c r="F22" s="6"/>
      <c r="G22" s="5"/>
    </row>
    <row r="23" spans="1:10" s="4" customFormat="1" ht="24" customHeight="1" x14ac:dyDescent="0.6">
      <c r="A23" s="10" t="s">
        <v>1</v>
      </c>
      <c r="B23" s="16">
        <f t="shared" si="1"/>
        <v>5.6804496040830283</v>
      </c>
      <c r="C23" s="16">
        <f>C12/$C$4*100</f>
        <v>5.7873846947155325</v>
      </c>
      <c r="D23" s="44">
        <f t="shared" si="2"/>
        <v>5.5839897669570915</v>
      </c>
      <c r="E23" s="6"/>
      <c r="F23" s="6"/>
      <c r="G23" s="5"/>
    </row>
    <row r="24" spans="1:10" s="4" customFormat="1" ht="24" customHeight="1" x14ac:dyDescent="0.6">
      <c r="A24" s="15" t="s">
        <v>0</v>
      </c>
      <c r="B24" s="14">
        <f t="shared" si="1"/>
        <v>17.374756868259393</v>
      </c>
      <c r="C24" s="14">
        <f>C13/$C$4*100</f>
        <v>14.168064017111973</v>
      </c>
      <c r="D24" s="46">
        <f t="shared" si="2"/>
        <v>20.26732532548915</v>
      </c>
      <c r="E24" s="6"/>
      <c r="F24" s="6"/>
      <c r="G24" s="5"/>
    </row>
    <row r="25" spans="1:10" s="4" customFormat="1" ht="24" customHeight="1" x14ac:dyDescent="0.6">
      <c r="A25" s="17" t="s">
        <v>3</v>
      </c>
      <c r="D25" s="11"/>
      <c r="E25" s="6"/>
      <c r="F25" s="6"/>
      <c r="G25" s="5"/>
    </row>
    <row r="26" spans="1:10" s="4" customFormat="1" ht="22.5" customHeight="1" x14ac:dyDescent="0.6">
      <c r="A26" s="12" t="s">
        <v>18</v>
      </c>
      <c r="B26" s="11"/>
      <c r="C26" s="11"/>
      <c r="D26" s="11"/>
      <c r="E26" s="6"/>
      <c r="F26" s="6"/>
      <c r="G26" s="5"/>
    </row>
    <row r="27" spans="1:10" s="4" customFormat="1" ht="19.5" customHeight="1" x14ac:dyDescent="0.6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6">
      <c r="A28" s="8"/>
      <c r="B28" s="1"/>
      <c r="C28" s="1"/>
      <c r="D28" s="1"/>
      <c r="E28" s="6"/>
      <c r="F28" s="6"/>
      <c r="G28" s="5"/>
    </row>
    <row r="29" spans="1:10" ht="17.25" customHeight="1" x14ac:dyDescent="0.6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6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6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2017-03-06T02:14:26Z</dcterms:created>
  <dcterms:modified xsi:type="dcterms:W3CDTF">2021-01-25T06:08:28Z</dcterms:modified>
</cp:coreProperties>
</file>