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2559\3.เดือนมีนาคม\"/>
    </mc:Choice>
  </mc:AlternateContent>
  <xr:revisionPtr revIDLastSave="0" documentId="13_ncr:1_{33A4F57D-84BD-4E7A-89B6-DA8D8871DCF4}" xr6:coauthVersionLast="46" xr6:coauthVersionMax="46" xr10:uidLastSave="{00000000-0000-0000-0000-000000000000}"/>
  <bookViews>
    <workbookView xWindow="0" yWindow="0" windowWidth="23040" windowHeight="12360" xr2:uid="{00000000-000D-0000-FFFF-FFFF00000000}"/>
  </bookViews>
  <sheets>
    <sheet name="ตร1" sheetId="1" r:id="rId1"/>
  </sheets>
  <definedNames>
    <definedName name="_xlnm.Print_Area" localSheetId="0">ตร1!$A$1:$D$27</definedName>
  </definedNames>
  <calcPr calcId="181029"/>
</workbook>
</file>

<file path=xl/calcChain.xml><?xml version="1.0" encoding="utf-8"?>
<calcChain xmlns="http://schemas.openxmlformats.org/spreadsheetml/2006/main">
  <c r="D15" i="1" l="1"/>
  <c r="C15" i="1"/>
  <c r="B15" i="1"/>
  <c r="D23" i="1"/>
  <c r="D19" i="1"/>
  <c r="C20" i="1"/>
  <c r="C22" i="1"/>
  <c r="E9" i="1"/>
  <c r="F9" i="1"/>
  <c r="B16" i="1"/>
  <c r="C16" i="1"/>
  <c r="D16" i="1"/>
  <c r="B17" i="1"/>
  <c r="C17" i="1"/>
  <c r="D17" i="1"/>
  <c r="C18" i="1"/>
  <c r="D18" i="1"/>
  <c r="B19" i="1"/>
  <c r="C19" i="1"/>
  <c r="B21" i="1"/>
  <c r="C21" i="1"/>
  <c r="D21" i="1"/>
  <c r="B22" i="1"/>
  <c r="D22" i="1"/>
  <c r="B23" i="1"/>
  <c r="C23" i="1"/>
  <c r="B24" i="1"/>
  <c r="C24" i="1"/>
  <c r="D24" i="1"/>
</calcChain>
</file>

<file path=xl/sharedStrings.xml><?xml version="1.0" encoding="utf-8"?>
<sst xmlns="http://schemas.openxmlformats.org/spreadsheetml/2006/main" count="31" uniqueCount="19">
  <si>
    <t xml:space="preserve">   2.3 อื่นๆ</t>
  </si>
  <si>
    <t xml:space="preserve">   2.2 เรียนหนังสือ</t>
  </si>
  <si>
    <t xml:space="preserve">   2.1 ทำงานบ้าน</t>
  </si>
  <si>
    <r>
      <rPr>
        <b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 -- คือต่ำกว่า 0.1</t>
    </r>
  </si>
  <si>
    <t>2. ผู้ไม่อยู่ในกำลังแรงงาน</t>
  </si>
  <si>
    <t xml:space="preserve">   1.2 ผู้ที่รอฤดูกาล</t>
  </si>
  <si>
    <t xml:space="preserve">        1.1.2 ผู้ว่างงาน</t>
  </si>
  <si>
    <t xml:space="preserve">        1.1.1 ผู้มีงานทำ</t>
  </si>
  <si>
    <t xml:space="preserve">   1.1 กำลังแรงงานปัจจุบัน</t>
  </si>
  <si>
    <t>1. ผู้อยู่ในกำลังแรงงาน</t>
  </si>
  <si>
    <t>ยอดรวม</t>
  </si>
  <si>
    <t>ร้อยละ</t>
  </si>
  <si>
    <t>-</t>
  </si>
  <si>
    <t>หญิง</t>
  </si>
  <si>
    <t>ชาย</t>
  </si>
  <si>
    <t>รวม</t>
  </si>
  <si>
    <t>สถานภาพแรงงาน</t>
  </si>
  <si>
    <t>ตารางที่  1  จำนวนและร้อยละของประชากรอายุ 15 ปีขึ้นไป จำแนกตามสถานภาพแรงงาน และเพศ</t>
  </si>
  <si>
    <t>การสำรวจภาวะการทำงานของประชากร จังหวัดพิจิตร เดือนมีนาคม พ.ศ.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</si>
</sst>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0.0"/>
    <numFmt numFmtId="188" formatCode="_-* #,##0.0_-;\-* #,##0.0_-;_-* &quot;-&quot;??_-;_-@_-"/>
    <numFmt numFmtId="189" formatCode="0.0_ ;\-0.0\ "/>
    <numFmt numFmtId="190" formatCode="_-* #,##0_-;\-* #,##0_-;_-* &quot;-&quot;??_-;_-@_-"/>
  </numFmts>
  <fonts count="12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TH SarabunPSK"/>
      <family val="2"/>
    </font>
    <font>
      <sz val="14"/>
      <color indexed="10"/>
      <name val="TH SarabunPSK"/>
      <family val="2"/>
    </font>
    <font>
      <sz val="14"/>
      <color indexed="9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4"/>
      <color indexed="10"/>
      <name val="TH SarabunPSK"/>
      <family val="2"/>
    </font>
    <font>
      <b/>
      <sz val="14"/>
      <color indexed="9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" fillId="0" borderId="0"/>
    <xf numFmtId="0" fontId="1" fillId="0" borderId="0"/>
    <xf numFmtId="43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87" fontId="3" fillId="0" borderId="0" xfId="1" applyNumberFormat="1" applyFont="1" applyFill="1" applyBorder="1" applyAlignment="1">
      <alignment horizontal="right" vertical="center" wrapText="1"/>
    </xf>
    <xf numFmtId="0" fontId="6" fillId="0" borderId="0" xfId="0" applyFont="1" applyFill="1" applyAlignment="1">
      <alignment horizontal="left" vertical="top"/>
    </xf>
    <xf numFmtId="0" fontId="3" fillId="0" borderId="0" xfId="0" applyFont="1" applyFill="1" applyBorder="1"/>
    <xf numFmtId="0" fontId="3" fillId="0" borderId="0" xfId="0" applyFont="1" applyFill="1" applyBorder="1" applyAlignment="1">
      <alignment vertical="center"/>
    </xf>
    <xf numFmtId="188" fontId="7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189" fontId="3" fillId="0" borderId="1" xfId="1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vertical="center"/>
    </xf>
    <xf numFmtId="189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 applyProtection="1">
      <alignment horizontal="left" vertical="center"/>
    </xf>
    <xf numFmtId="189" fontId="7" fillId="0" borderId="0" xfId="1" applyNumberFormat="1" applyFont="1" applyFill="1" applyBorder="1" applyAlignment="1">
      <alignment horizontal="right" vertical="center" wrapText="1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190" fontId="5" fillId="0" borderId="0" xfId="0" applyNumberFormat="1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vertical="center"/>
    </xf>
    <xf numFmtId="190" fontId="9" fillId="0" borderId="0" xfId="0" applyNumberFormat="1" applyFont="1" applyFill="1" applyAlignment="1">
      <alignment horizontal="center" vertical="center"/>
    </xf>
    <xf numFmtId="188" fontId="5" fillId="0" borderId="0" xfId="1" applyNumberFormat="1" applyFont="1" applyFill="1" applyAlignment="1">
      <alignment vertical="center"/>
    </xf>
    <xf numFmtId="190" fontId="8" fillId="0" borderId="0" xfId="0" applyNumberFormat="1" applyFont="1" applyFill="1" applyAlignment="1">
      <alignment vertical="center"/>
    </xf>
    <xf numFmtId="190" fontId="9" fillId="0" borderId="0" xfId="0" applyNumberFormat="1" applyFont="1" applyFill="1" applyAlignment="1">
      <alignment vertical="center"/>
    </xf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11" fillId="0" borderId="0" xfId="0" applyFont="1" applyFill="1" applyAlignment="1">
      <alignment vertical="center"/>
    </xf>
    <xf numFmtId="3" fontId="7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7" fillId="0" borderId="0" xfId="0" applyFont="1" applyFill="1" applyBorder="1" applyAlignment="1">
      <alignment horizontal="center" vertical="center"/>
    </xf>
  </cellXfs>
  <cellStyles count="8">
    <cellStyle name="Comma" xfId="1" builtinId="3"/>
    <cellStyle name="Comma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เครื่องหมายจุลภาค 2" xfId="5" xr:uid="{00000000-0005-0000-0000-000005000000}"/>
    <cellStyle name="ปกติ 2" xfId="6" xr:uid="{00000000-0005-0000-0000-000006000000}"/>
    <cellStyle name="เปอร์เซ็นต์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J31"/>
  <sheetViews>
    <sheetView tabSelected="1" zoomScale="80" zoomScaleNormal="80" workbookViewId="0">
      <selection activeCell="D16" sqref="D16"/>
    </sheetView>
  </sheetViews>
  <sheetFormatPr defaultColWidth="9.125" defaultRowHeight="24" customHeight="1" x14ac:dyDescent="0.6"/>
  <cols>
    <col min="1" max="1" width="30.75" style="1" customWidth="1"/>
    <col min="2" max="2" width="19.25" style="1" customWidth="1"/>
    <col min="3" max="3" width="19.375" style="1" customWidth="1"/>
    <col min="4" max="4" width="19" style="1" customWidth="1"/>
    <col min="5" max="5" width="9.25" style="3" bestFit="1" customWidth="1"/>
    <col min="6" max="6" width="9.25" style="3" customWidth="1"/>
    <col min="7" max="7" width="9.125" style="2"/>
    <col min="8" max="16384" width="9.125" style="1"/>
  </cols>
  <sheetData>
    <row r="1" spans="1:7" ht="25.5" customHeight="1" x14ac:dyDescent="0.6">
      <c r="A1" s="35" t="s">
        <v>17</v>
      </c>
    </row>
    <row r="2" spans="1:7" ht="9.75" customHeight="1" x14ac:dyDescent="0.6">
      <c r="A2" s="34"/>
      <c r="B2" s="34"/>
      <c r="C2" s="34"/>
      <c r="D2" s="34"/>
    </row>
    <row r="3" spans="1:7" s="29" customFormat="1" ht="32.25" customHeight="1" x14ac:dyDescent="0.6">
      <c r="A3" s="33" t="s">
        <v>16</v>
      </c>
      <c r="B3" s="32" t="s">
        <v>15</v>
      </c>
      <c r="C3" s="32" t="s">
        <v>14</v>
      </c>
      <c r="D3" s="32" t="s">
        <v>13</v>
      </c>
      <c r="E3" s="31"/>
      <c r="F3" s="31"/>
      <c r="G3" s="30"/>
    </row>
    <row r="4" spans="1:7" s="19" customFormat="1" ht="30" customHeight="1" x14ac:dyDescent="0.6">
      <c r="A4" s="23" t="s">
        <v>10</v>
      </c>
      <c r="B4" s="36">
        <v>440948</v>
      </c>
      <c r="C4" s="36">
        <v>209283</v>
      </c>
      <c r="D4" s="36">
        <v>231665</v>
      </c>
      <c r="E4" s="28"/>
      <c r="F4" s="28">
        <v>500502</v>
      </c>
      <c r="G4" s="27"/>
    </row>
    <row r="5" spans="1:7" s="4" customFormat="1" ht="24" customHeight="1" x14ac:dyDescent="0.6">
      <c r="A5" s="13" t="s">
        <v>9</v>
      </c>
      <c r="B5" s="37">
        <v>284784.84999999998</v>
      </c>
      <c r="C5" s="36">
        <v>156672.20000000001</v>
      </c>
      <c r="D5" s="36">
        <v>128112.65</v>
      </c>
      <c r="E5" s="22"/>
      <c r="F5" s="22">
        <v>348172.45</v>
      </c>
      <c r="G5" s="5"/>
    </row>
    <row r="6" spans="1:7" s="4" customFormat="1" ht="24" customHeight="1" x14ac:dyDescent="0.6">
      <c r="A6" s="10" t="s">
        <v>8</v>
      </c>
      <c r="B6" s="37">
        <v>284180.71000000002</v>
      </c>
      <c r="C6" s="37">
        <v>156068.07</v>
      </c>
      <c r="D6" s="37">
        <v>128112.65</v>
      </c>
      <c r="E6" s="22"/>
      <c r="F6" s="22">
        <v>347434.52</v>
      </c>
      <c r="G6" s="5"/>
    </row>
    <row r="7" spans="1:7" s="4" customFormat="1" ht="24" customHeight="1" x14ac:dyDescent="0.6">
      <c r="A7" s="10" t="s">
        <v>7</v>
      </c>
      <c r="B7" s="37">
        <v>282984.71999999997</v>
      </c>
      <c r="C7" s="37">
        <v>154961.98000000001</v>
      </c>
      <c r="D7" s="37">
        <v>128022.75</v>
      </c>
      <c r="E7" s="22"/>
      <c r="F7" s="22">
        <v>737.93</v>
      </c>
      <c r="G7" s="5"/>
    </row>
    <row r="8" spans="1:7" s="4" customFormat="1" ht="24" customHeight="1" x14ac:dyDescent="0.6">
      <c r="A8" s="10" t="s">
        <v>6</v>
      </c>
      <c r="B8" s="37">
        <v>1195.99</v>
      </c>
      <c r="C8" s="37">
        <v>1106.0899999999999</v>
      </c>
      <c r="D8" s="37">
        <v>89.9</v>
      </c>
      <c r="E8" s="24"/>
      <c r="F8" s="6" t="s">
        <v>12</v>
      </c>
      <c r="G8" s="5"/>
    </row>
    <row r="9" spans="1:7" s="4" customFormat="1" ht="24" customHeight="1" x14ac:dyDescent="0.6">
      <c r="A9" s="10" t="s">
        <v>5</v>
      </c>
      <c r="B9" s="37">
        <v>604.14</v>
      </c>
      <c r="C9" s="37">
        <v>604.14</v>
      </c>
      <c r="D9" s="37" t="s">
        <v>12</v>
      </c>
      <c r="E9" s="26">
        <f>C8*100/C5</f>
        <v>0.70598995865252401</v>
      </c>
      <c r="F9" s="26">
        <f>D8*100/D5</f>
        <v>7.0172617614263702E-2</v>
      </c>
      <c r="G9" s="5"/>
    </row>
    <row r="10" spans="1:7" s="4" customFormat="1" ht="24" customHeight="1" x14ac:dyDescent="0.6">
      <c r="A10" s="13" t="s">
        <v>4</v>
      </c>
      <c r="B10" s="36">
        <v>156163.15</v>
      </c>
      <c r="C10" s="36">
        <v>52610.8</v>
      </c>
      <c r="D10" s="36">
        <v>103552.35</v>
      </c>
      <c r="E10" s="24"/>
      <c r="F10" s="6"/>
      <c r="G10" s="5"/>
    </row>
    <row r="11" spans="1:7" s="19" customFormat="1" ht="24" customHeight="1" x14ac:dyDescent="0.6">
      <c r="A11" s="10" t="s">
        <v>2</v>
      </c>
      <c r="B11" s="37">
        <v>51134.97</v>
      </c>
      <c r="C11" s="37">
        <v>5385.75</v>
      </c>
      <c r="D11" s="37">
        <v>45749.22</v>
      </c>
      <c r="E11" s="25"/>
      <c r="F11" s="25"/>
      <c r="G11" s="20"/>
    </row>
    <row r="12" spans="1:7" s="4" customFormat="1" ht="24" customHeight="1" x14ac:dyDescent="0.6">
      <c r="A12" s="10" t="s">
        <v>1</v>
      </c>
      <c r="B12" s="37">
        <v>24684.720000000001</v>
      </c>
      <c r="C12" s="37">
        <v>13180.92</v>
      </c>
      <c r="D12" s="37">
        <v>11503.8</v>
      </c>
      <c r="E12" s="24"/>
      <c r="F12" s="6"/>
      <c r="G12" s="5"/>
    </row>
    <row r="13" spans="1:7" s="4" customFormat="1" ht="24" customHeight="1" x14ac:dyDescent="0.6">
      <c r="A13" s="10" t="s">
        <v>0</v>
      </c>
      <c r="B13" s="37">
        <v>80343.460000000006</v>
      </c>
      <c r="C13" s="37">
        <v>34044.120000000003</v>
      </c>
      <c r="D13" s="37">
        <v>46299.33</v>
      </c>
      <c r="E13" s="24"/>
      <c r="F13" s="6"/>
      <c r="G13" s="5"/>
    </row>
    <row r="14" spans="1:7" s="4" customFormat="1" ht="24" customHeight="1" x14ac:dyDescent="0.6">
      <c r="A14" s="9"/>
      <c r="B14" s="38" t="s">
        <v>11</v>
      </c>
      <c r="C14" s="38"/>
      <c r="D14" s="38"/>
      <c r="E14" s="24"/>
      <c r="F14" s="11"/>
      <c r="G14" s="5"/>
    </row>
    <row r="15" spans="1:7" s="4" customFormat="1" ht="24" customHeight="1" x14ac:dyDescent="0.6">
      <c r="A15" s="23" t="s">
        <v>10</v>
      </c>
      <c r="B15" s="18">
        <f>SUM(B16,B21)</f>
        <v>100</v>
      </c>
      <c r="C15" s="18">
        <f>SUM(C16,C21)</f>
        <v>100</v>
      </c>
      <c r="D15" s="18">
        <f>SUM(D16,D21)</f>
        <v>100</v>
      </c>
      <c r="E15" s="22"/>
      <c r="F15" s="11"/>
      <c r="G15" s="5"/>
    </row>
    <row r="16" spans="1:7" s="4" customFormat="1" ht="25.5" customHeight="1" x14ac:dyDescent="0.6">
      <c r="A16" s="13" t="s">
        <v>9</v>
      </c>
      <c r="B16" s="18">
        <f>B5/$B$4*100</f>
        <v>64.584678919056216</v>
      </c>
      <c r="C16" s="18">
        <f>C5/$C$4*100</f>
        <v>74.861407758871962</v>
      </c>
      <c r="D16" s="18">
        <f>D5/$D$4*100</f>
        <v>55.30082230807416</v>
      </c>
      <c r="E16" s="6"/>
      <c r="F16" s="11"/>
      <c r="G16" s="5"/>
    </row>
    <row r="17" spans="1:10" s="19" customFormat="1" ht="24.75" customHeight="1" x14ac:dyDescent="0.6">
      <c r="A17" s="10" t="s">
        <v>8</v>
      </c>
      <c r="B17" s="16">
        <f>B6/$B$4*100</f>
        <v>64.447669566479505</v>
      </c>
      <c r="C17" s="16">
        <f>C6/$C$4*100</f>
        <v>74.572741216438985</v>
      </c>
      <c r="D17" s="16">
        <f>D6/$D$4*100</f>
        <v>55.30082230807416</v>
      </c>
      <c r="E17" s="21"/>
      <c r="F17" s="11"/>
      <c r="G17" s="20"/>
    </row>
    <row r="18" spans="1:10" s="19" customFormat="1" ht="25.5" customHeight="1" x14ac:dyDescent="0.6">
      <c r="A18" s="10" t="s">
        <v>7</v>
      </c>
      <c r="B18" s="16">
        <v>64.2</v>
      </c>
      <c r="C18" s="16">
        <f>C7/$C$4*100</f>
        <v>74.044227194755436</v>
      </c>
      <c r="D18" s="16">
        <f>(D7/D4)*100</f>
        <v>55.262016273498368</v>
      </c>
      <c r="E18" s="21"/>
      <c r="F18" s="21"/>
      <c r="G18" s="20"/>
    </row>
    <row r="19" spans="1:10" s="19" customFormat="1" ht="24" customHeight="1" x14ac:dyDescent="0.6">
      <c r="A19" s="10" t="s">
        <v>6</v>
      </c>
      <c r="B19" s="16">
        <f>B8/$B$4*100</f>
        <v>0.27123152843419179</v>
      </c>
      <c r="C19" s="16">
        <f>C8/$C$4*100</f>
        <v>0.52851402168355766</v>
      </c>
      <c r="D19" s="16">
        <f>(D8/D5)*100</f>
        <v>7.0172617614263702E-2</v>
      </c>
      <c r="E19" s="21"/>
      <c r="F19" s="21"/>
      <c r="G19" s="20"/>
    </row>
    <row r="20" spans="1:10" s="19" customFormat="1" ht="24" customHeight="1" x14ac:dyDescent="0.6">
      <c r="A20" s="10" t="s">
        <v>5</v>
      </c>
      <c r="B20" s="16">
        <v>0.1</v>
      </c>
      <c r="C20" s="16">
        <f>C9/$C$4*100</f>
        <v>0.28867132065194018</v>
      </c>
      <c r="D20" s="16" t="s">
        <v>12</v>
      </c>
      <c r="E20" s="21"/>
      <c r="F20" s="21"/>
      <c r="G20" s="20"/>
    </row>
    <row r="21" spans="1:10" s="4" customFormat="1" ht="24" customHeight="1" x14ac:dyDescent="0.6">
      <c r="A21" s="13" t="s">
        <v>4</v>
      </c>
      <c r="B21" s="18">
        <f>B10/$B$4*100</f>
        <v>35.415321080943784</v>
      </c>
      <c r="C21" s="18">
        <f>C10/$C$4*100</f>
        <v>25.138592241128045</v>
      </c>
      <c r="D21" s="18">
        <f>D10/$D$4*100</f>
        <v>44.699177691925847</v>
      </c>
      <c r="E21" s="6"/>
      <c r="F21" s="6"/>
      <c r="G21" s="5"/>
      <c r="J21" s="17"/>
    </row>
    <row r="22" spans="1:10" s="4" customFormat="1" ht="24" customHeight="1" x14ac:dyDescent="0.6">
      <c r="A22" s="10" t="s">
        <v>2</v>
      </c>
      <c r="B22" s="16">
        <f>B11/$B$4*100</f>
        <v>11.59659869190925</v>
      </c>
      <c r="C22" s="18">
        <f>C11/$C$4*100</f>
        <v>2.5734292799701839</v>
      </c>
      <c r="D22" s="16">
        <f>(D11/D4)*100</f>
        <v>19.748006820192952</v>
      </c>
      <c r="E22" s="6"/>
      <c r="F22" s="6"/>
      <c r="G22" s="5"/>
    </row>
    <row r="23" spans="1:10" s="4" customFormat="1" ht="24" customHeight="1" x14ac:dyDescent="0.6">
      <c r="A23" s="10" t="s">
        <v>1</v>
      </c>
      <c r="B23" s="16">
        <f>(B12/B4)*100</f>
        <v>5.5981022705625154</v>
      </c>
      <c r="C23" s="16">
        <f>C12/$C$4*100</f>
        <v>6.2981321942059312</v>
      </c>
      <c r="D23" s="16">
        <f>(D12/D5)*100</f>
        <v>8.9794411402777161</v>
      </c>
      <c r="E23" s="6"/>
      <c r="F23" s="6"/>
      <c r="G23" s="5"/>
    </row>
    <row r="24" spans="1:10" s="4" customFormat="1" ht="24" customHeight="1" x14ac:dyDescent="0.6">
      <c r="A24" s="15" t="s">
        <v>0</v>
      </c>
      <c r="B24" s="14">
        <f>B13/$B$4*100</f>
        <v>18.22062011847202</v>
      </c>
      <c r="C24" s="14">
        <f>C13/$C$4*100</f>
        <v>16.267025988732961</v>
      </c>
      <c r="D24" s="14">
        <f>D13/$D$4*100</f>
        <v>19.985466082489804</v>
      </c>
      <c r="E24" s="6"/>
      <c r="F24" s="6"/>
      <c r="G24" s="5"/>
    </row>
    <row r="25" spans="1:10" s="4" customFormat="1" ht="24" customHeight="1" x14ac:dyDescent="0.6">
      <c r="A25" s="17" t="s">
        <v>3</v>
      </c>
      <c r="D25" s="11"/>
      <c r="E25" s="6"/>
      <c r="F25" s="6"/>
      <c r="G25" s="5"/>
    </row>
    <row r="26" spans="1:10" s="4" customFormat="1" ht="22.5" customHeight="1" x14ac:dyDescent="0.6">
      <c r="A26" s="12" t="s">
        <v>18</v>
      </c>
      <c r="B26" s="11"/>
      <c r="C26" s="11"/>
      <c r="D26" s="11"/>
      <c r="E26" s="6"/>
      <c r="F26" s="6"/>
      <c r="G26" s="5"/>
    </row>
    <row r="27" spans="1:10" s="4" customFormat="1" ht="19.5" customHeight="1" x14ac:dyDescent="0.6">
      <c r="A27" s="10"/>
      <c r="B27" s="9"/>
      <c r="C27" s="9"/>
      <c r="D27" s="9"/>
      <c r="E27" s="9"/>
      <c r="F27" s="9"/>
      <c r="G27" s="9"/>
      <c r="H27" s="9"/>
      <c r="I27" s="9"/>
    </row>
    <row r="28" spans="1:10" s="4" customFormat="1" ht="40.5" customHeight="1" x14ac:dyDescent="0.6">
      <c r="A28" s="8"/>
      <c r="B28" s="1"/>
      <c r="C28" s="1"/>
      <c r="D28" s="1"/>
      <c r="E28" s="6"/>
      <c r="F28" s="6"/>
      <c r="G28" s="5"/>
    </row>
    <row r="29" spans="1:10" ht="17.25" customHeight="1" x14ac:dyDescent="0.6">
      <c r="B29" s="7"/>
      <c r="C29" s="7"/>
      <c r="D29" s="7"/>
      <c r="G29" s="6"/>
      <c r="H29" s="3"/>
      <c r="I29" s="3"/>
      <c r="J29" s="3"/>
    </row>
    <row r="30" spans="1:10" s="4" customFormat="1" ht="24" customHeight="1" x14ac:dyDescent="0.6">
      <c r="A30" s="1"/>
      <c r="B30" s="1"/>
      <c r="C30" s="1"/>
      <c r="D30" s="1"/>
      <c r="E30" s="6"/>
      <c r="F30" s="6"/>
      <c r="G30" s="5"/>
    </row>
    <row r="31" spans="1:10" s="4" customFormat="1" ht="24" customHeight="1" x14ac:dyDescent="0.6">
      <c r="A31" s="1"/>
      <c r="B31" s="1"/>
      <c r="C31" s="1"/>
      <c r="D31" s="1"/>
      <c r="E31" s="6"/>
      <c r="F31" s="6"/>
      <c r="G31" s="5"/>
    </row>
  </sheetData>
  <mergeCells count="1">
    <mergeCell ref="B14:D14"/>
  </mergeCells>
  <printOptions horizontalCentered="1"/>
  <pageMargins left="0.86614173228346458" right="0.59055118110236227" top="0.98425196850393704" bottom="0.98425196850393704" header="0.51181102362204722" footer="0.51181102362204722"/>
  <pageSetup paperSize="9" orientation="portrait" verticalDpi="300" r:id="rId1"/>
  <headerFooter alignWithMargins="0">
    <oddHeader>&amp;C&amp;"TH SarabunPSK,ธรรมดา"23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ตร1</vt:lpstr>
      <vt:lpstr>ตร1!Print_Area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Smart</cp:lastModifiedBy>
  <dcterms:created xsi:type="dcterms:W3CDTF">2017-03-06T02:14:26Z</dcterms:created>
  <dcterms:modified xsi:type="dcterms:W3CDTF">2021-01-25T02:43:14Z</dcterms:modified>
</cp:coreProperties>
</file>