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2559\9.เดือนกันยายน\"/>
    </mc:Choice>
  </mc:AlternateContent>
  <xr:revisionPtr revIDLastSave="0" documentId="13_ncr:1_{AEA05082-50A0-49CD-9429-EB566E6F7662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ร1" sheetId="1" r:id="rId1"/>
  </sheets>
  <definedNames>
    <definedName name="_xlnm.Print_Area" localSheetId="0">ตร1!$A$1:$D$27</definedName>
  </definedNames>
  <calcPr calcId="181029"/>
</workbook>
</file>

<file path=xl/calcChain.xml><?xml version="1.0" encoding="utf-8"?>
<calcChain xmlns="http://schemas.openxmlformats.org/spreadsheetml/2006/main">
  <c r="D15" i="1" l="1"/>
  <c r="C15" i="1"/>
  <c r="B15" i="1"/>
  <c r="D22" i="1"/>
  <c r="D23" i="1"/>
  <c r="D24" i="1"/>
  <c r="D18" i="1"/>
  <c r="D19" i="1"/>
  <c r="C22" i="1"/>
  <c r="C20" i="1"/>
  <c r="B23" i="1"/>
  <c r="B20" i="1"/>
  <c r="B18" i="1"/>
  <c r="E9" i="1"/>
  <c r="F9" i="1"/>
  <c r="B16" i="1"/>
  <c r="C16" i="1"/>
  <c r="D16" i="1"/>
  <c r="B17" i="1"/>
  <c r="C17" i="1"/>
  <c r="D17" i="1"/>
  <c r="C18" i="1"/>
  <c r="B19" i="1"/>
  <c r="C19" i="1"/>
  <c r="B21" i="1"/>
  <c r="C21" i="1"/>
  <c r="D21" i="1"/>
  <c r="B22" i="1"/>
  <c r="C23" i="1"/>
  <c r="B24" i="1"/>
  <c r="C24" i="1"/>
</calcChain>
</file>

<file path=xl/sharedStrings.xml><?xml version="1.0" encoding="utf-8"?>
<sst xmlns="http://schemas.openxmlformats.org/spreadsheetml/2006/main" count="30" uniqueCount="20">
  <si>
    <t xml:space="preserve">   2.3 อื่นๆ</t>
  </si>
  <si>
    <t xml:space="preserve">   2.2 เรียนหนังสือ</t>
  </si>
  <si>
    <t xml:space="preserve">   2.1 ทำงานบ้าน</t>
  </si>
  <si>
    <r>
      <rPr>
        <b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 -- คือต่ำกว่า 0.1</t>
    </r>
  </si>
  <si>
    <t>2. ผู้ไม่อยู่ในกำลังแรงงาน</t>
  </si>
  <si>
    <t xml:space="preserve">   1.2 ผู้ที่รอฤดูกาล</t>
  </si>
  <si>
    <t xml:space="preserve">        1.1.2 ผู้ว่างงาน</t>
  </si>
  <si>
    <t xml:space="preserve">        1.1.1 ผู้มีงานทำ</t>
  </si>
  <si>
    <t xml:space="preserve">   1.1 กำลังแรงงานปัจจุบัน</t>
  </si>
  <si>
    <t>1. ผู้อยู่ในกำลังแรงงาน</t>
  </si>
  <si>
    <t>ยอดรวม</t>
  </si>
  <si>
    <t>ร้อยละ</t>
  </si>
  <si>
    <t>-</t>
  </si>
  <si>
    <t>หญิง</t>
  </si>
  <si>
    <t>ชาย</t>
  </si>
  <si>
    <t>รวม</t>
  </si>
  <si>
    <t>สถานภาพแรงงาน</t>
  </si>
  <si>
    <t>ตารางที่  1  จำนวนและร้อยละของประชากรอายุ 15 ปีขึ้นไป จำแนกตามสถานภาพแรงงาน และเพศ</t>
  </si>
  <si>
    <t>การสำรวจภาวะการทำงานของประชากร จังหวัดพิจิตร เดือนกันยายน พ.ศ. 2559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</si>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</sst>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_-* #,##0.0_-;\-* #,##0.0_-;_-* &quot;-&quot;??_-;_-@_-"/>
    <numFmt numFmtId="189" formatCode="0.0_ ;\-0.0\ "/>
    <numFmt numFmtId="190" formatCode="_-* #,##0_-;\-* #,##0_-;_-* &quot;-&quot;??_-;_-@_-"/>
  </numFmts>
  <fonts count="12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4"/>
      <name val="TH SarabunPSK"/>
      <family val="2"/>
    </font>
    <font>
      <sz val="14"/>
      <color indexed="10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4"/>
      <color indexed="10"/>
      <name val="TH SarabunPSK"/>
      <family val="2"/>
    </font>
    <font>
      <b/>
      <sz val="14"/>
      <color indexed="9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0" fontId="1" fillId="0" borderId="0"/>
    <xf numFmtId="43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187" fontId="3" fillId="0" borderId="0" xfId="1" applyNumberFormat="1" applyFont="1" applyFill="1" applyBorder="1" applyAlignment="1">
      <alignment horizontal="right" vertical="center" wrapText="1"/>
    </xf>
    <xf numFmtId="0" fontId="6" fillId="0" borderId="0" xfId="0" applyFont="1" applyFill="1" applyAlignment="1">
      <alignment horizontal="left" vertical="top"/>
    </xf>
    <xf numFmtId="0" fontId="3" fillId="0" borderId="0" xfId="0" applyFont="1" applyFill="1" applyBorder="1"/>
    <xf numFmtId="0" fontId="3" fillId="0" borderId="0" xfId="0" applyFont="1" applyFill="1" applyBorder="1" applyAlignment="1">
      <alignment vertical="center"/>
    </xf>
    <xf numFmtId="188" fontId="7" fillId="0" borderId="0" xfId="1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0" fontId="7" fillId="0" borderId="0" xfId="0" applyFont="1" applyFill="1" applyBorder="1" applyAlignment="1">
      <alignment vertical="center"/>
    </xf>
    <xf numFmtId="189" fontId="3" fillId="0" borderId="1" xfId="1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vertical="center"/>
    </xf>
    <xf numFmtId="189" fontId="3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 applyProtection="1">
      <alignment horizontal="left" vertical="center"/>
    </xf>
    <xf numFmtId="189" fontId="7" fillId="0" borderId="0" xfId="1" applyNumberFormat="1" applyFont="1" applyFill="1" applyBorder="1" applyAlignment="1">
      <alignment horizontal="right" vertical="center" wrapText="1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190" fontId="5" fillId="0" borderId="0" xfId="0" applyNumberFormat="1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vertical="center"/>
    </xf>
    <xf numFmtId="190" fontId="9" fillId="0" borderId="0" xfId="0" applyNumberFormat="1" applyFont="1" applyFill="1" applyAlignment="1">
      <alignment horizontal="center" vertical="center"/>
    </xf>
    <xf numFmtId="188" fontId="5" fillId="0" borderId="0" xfId="1" applyNumberFormat="1" applyFont="1" applyFill="1" applyAlignment="1">
      <alignment vertical="center"/>
    </xf>
    <xf numFmtId="190" fontId="8" fillId="0" borderId="0" xfId="0" applyNumberFormat="1" applyFont="1" applyFill="1" applyAlignment="1">
      <alignment vertical="center"/>
    </xf>
    <xf numFmtId="190" fontId="9" fillId="0" borderId="0" xfId="0" applyNumberFormat="1" applyFont="1" applyFill="1" applyAlignment="1">
      <alignment vertical="center"/>
    </xf>
    <xf numFmtId="0" fontId="7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7" fillId="0" borderId="2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11" fillId="0" borderId="0" xfId="0" applyFont="1" applyFill="1" applyAlignment="1">
      <alignment vertical="center"/>
    </xf>
    <xf numFmtId="3" fontId="7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7" fillId="0" borderId="0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right" vertical="center"/>
    </xf>
    <xf numFmtId="3" fontId="7" fillId="0" borderId="4" xfId="0" applyNumberFormat="1" applyFont="1" applyBorder="1" applyAlignment="1">
      <alignment horizontal="right"/>
    </xf>
    <xf numFmtId="3" fontId="3" fillId="0" borderId="5" xfId="0" applyNumberFormat="1" applyFont="1" applyBorder="1" applyAlignment="1">
      <alignment horizontal="right"/>
    </xf>
    <xf numFmtId="3" fontId="7" fillId="0" borderId="5" xfId="0" applyNumberFormat="1" applyFont="1" applyBorder="1" applyAlignment="1">
      <alignment horizontal="right"/>
    </xf>
    <xf numFmtId="0" fontId="7" fillId="0" borderId="5" xfId="0" applyFont="1" applyFill="1" applyBorder="1" applyAlignment="1">
      <alignment horizontal="center" vertical="center"/>
    </xf>
    <xf numFmtId="189" fontId="7" fillId="0" borderId="5" xfId="1" applyNumberFormat="1" applyFont="1" applyFill="1" applyBorder="1" applyAlignment="1">
      <alignment horizontal="right" vertical="center" wrapText="1"/>
    </xf>
    <xf numFmtId="189" fontId="3" fillId="0" borderId="5" xfId="1" applyNumberFormat="1" applyFont="1" applyFill="1" applyBorder="1" applyAlignment="1">
      <alignment horizontal="right" vertical="center" wrapText="1"/>
    </xf>
    <xf numFmtId="189" fontId="3" fillId="0" borderId="5" xfId="1" quotePrefix="1" applyNumberFormat="1" applyFont="1" applyFill="1" applyBorder="1" applyAlignment="1">
      <alignment horizontal="right" vertical="center" wrapText="1"/>
    </xf>
    <xf numFmtId="189" fontId="3" fillId="0" borderId="6" xfId="1" applyNumberFormat="1" applyFont="1" applyFill="1" applyBorder="1" applyAlignment="1">
      <alignment horizontal="right" vertical="center" wrapText="1"/>
    </xf>
  </cellXfs>
  <cellStyles count="8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เครื่องหมายจุลภาค 2" xfId="5" xr:uid="{00000000-0005-0000-0000-000005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J31"/>
  <sheetViews>
    <sheetView tabSelected="1" zoomScale="80" zoomScaleNormal="80" workbookViewId="0">
      <selection activeCell="G17" sqref="G17"/>
    </sheetView>
  </sheetViews>
  <sheetFormatPr defaultColWidth="9.125" defaultRowHeight="24" customHeight="1" x14ac:dyDescent="0.6"/>
  <cols>
    <col min="1" max="1" width="30.75" style="1" customWidth="1"/>
    <col min="2" max="2" width="19.25" style="1" customWidth="1"/>
    <col min="3" max="3" width="19.375" style="1" customWidth="1"/>
    <col min="4" max="4" width="19" style="1" customWidth="1"/>
    <col min="5" max="5" width="9.25" style="3" bestFit="1" customWidth="1"/>
    <col min="6" max="6" width="9.25" style="3" customWidth="1"/>
    <col min="7" max="7" width="9.125" style="2"/>
    <col min="8" max="16384" width="9.125" style="1"/>
  </cols>
  <sheetData>
    <row r="1" spans="1:7" ht="25.5" customHeight="1" x14ac:dyDescent="0.6">
      <c r="A1" s="35" t="s">
        <v>17</v>
      </c>
    </row>
    <row r="2" spans="1:7" ht="9.75" customHeight="1" x14ac:dyDescent="0.6">
      <c r="A2" s="34"/>
      <c r="B2" s="34"/>
      <c r="C2" s="34"/>
      <c r="D2" s="34"/>
    </row>
    <row r="3" spans="1:7" s="29" customFormat="1" ht="32.25" customHeight="1" x14ac:dyDescent="0.6">
      <c r="A3" s="33" t="s">
        <v>16</v>
      </c>
      <c r="B3" s="32" t="s">
        <v>15</v>
      </c>
      <c r="C3" s="32" t="s">
        <v>14</v>
      </c>
      <c r="D3" s="39" t="s">
        <v>13</v>
      </c>
      <c r="E3" s="31"/>
      <c r="F3" s="31"/>
      <c r="G3" s="30"/>
    </row>
    <row r="4" spans="1:7" s="19" customFormat="1" ht="30" customHeight="1" x14ac:dyDescent="0.6">
      <c r="A4" s="23" t="s">
        <v>10</v>
      </c>
      <c r="B4" s="36">
        <v>441541</v>
      </c>
      <c r="C4" s="36">
        <v>209438</v>
      </c>
      <c r="D4" s="40">
        <v>232103</v>
      </c>
      <c r="E4" s="28"/>
      <c r="F4" s="28">
        <v>500502</v>
      </c>
      <c r="G4" s="27"/>
    </row>
    <row r="5" spans="1:7" s="4" customFormat="1" ht="24" customHeight="1" x14ac:dyDescent="0.6">
      <c r="A5" s="13" t="s">
        <v>9</v>
      </c>
      <c r="B5" s="37">
        <v>298001.37</v>
      </c>
      <c r="C5" s="37">
        <v>163196.29999999999</v>
      </c>
      <c r="D5" s="41">
        <v>134805.06</v>
      </c>
      <c r="E5" s="22"/>
      <c r="F5" s="22">
        <v>348172.45</v>
      </c>
      <c r="G5" s="5"/>
    </row>
    <row r="6" spans="1:7" s="4" customFormat="1" ht="24" customHeight="1" x14ac:dyDescent="0.6">
      <c r="A6" s="10" t="s">
        <v>8</v>
      </c>
      <c r="B6" s="37">
        <v>297606.62</v>
      </c>
      <c r="C6" s="37">
        <v>162902.65</v>
      </c>
      <c r="D6" s="41">
        <v>134703.97</v>
      </c>
      <c r="E6" s="22"/>
      <c r="F6" s="22">
        <v>347434.52</v>
      </c>
      <c r="G6" s="5"/>
    </row>
    <row r="7" spans="1:7" s="4" customFormat="1" ht="24" customHeight="1" x14ac:dyDescent="0.6">
      <c r="A7" s="10" t="s">
        <v>7</v>
      </c>
      <c r="B7" s="37">
        <v>294704.67</v>
      </c>
      <c r="C7" s="37">
        <v>161072.32000000001</v>
      </c>
      <c r="D7" s="41">
        <v>133632.35</v>
      </c>
      <c r="E7" s="22"/>
      <c r="F7" s="22">
        <v>737.93</v>
      </c>
      <c r="G7" s="5"/>
    </row>
    <row r="8" spans="1:7" s="4" customFormat="1" ht="24" customHeight="1" x14ac:dyDescent="0.6">
      <c r="A8" s="10" t="s">
        <v>6</v>
      </c>
      <c r="B8" s="37">
        <v>2901.94</v>
      </c>
      <c r="C8" s="37">
        <v>1830.33</v>
      </c>
      <c r="D8" s="41">
        <v>1071.6199999999999</v>
      </c>
      <c r="E8" s="24"/>
      <c r="F8" s="6" t="s">
        <v>12</v>
      </c>
      <c r="G8" s="5"/>
    </row>
    <row r="9" spans="1:7" s="4" customFormat="1" ht="24" customHeight="1" x14ac:dyDescent="0.6">
      <c r="A9" s="10" t="s">
        <v>5</v>
      </c>
      <c r="B9" s="37">
        <v>394.75</v>
      </c>
      <c r="C9" s="37">
        <v>293.66000000000003</v>
      </c>
      <c r="D9" s="41">
        <v>101.09</v>
      </c>
      <c r="E9" s="26">
        <f>C8*100/C5</f>
        <v>1.1215511626182701</v>
      </c>
      <c r="F9" s="26">
        <f>D8*100/D5</f>
        <v>0.7949404866553228</v>
      </c>
      <c r="G9" s="5"/>
    </row>
    <row r="10" spans="1:7" s="4" customFormat="1" ht="24" customHeight="1" x14ac:dyDescent="0.6">
      <c r="A10" s="13" t="s">
        <v>4</v>
      </c>
      <c r="B10" s="36">
        <v>143539.64000000001</v>
      </c>
      <c r="C10" s="36">
        <v>46241.7</v>
      </c>
      <c r="D10" s="42">
        <v>97297.94</v>
      </c>
      <c r="E10" s="24"/>
      <c r="F10" s="6"/>
      <c r="G10" s="5"/>
    </row>
    <row r="11" spans="1:7" s="19" customFormat="1" ht="24" customHeight="1" x14ac:dyDescent="0.6">
      <c r="A11" s="10" t="s">
        <v>2</v>
      </c>
      <c r="B11" s="37">
        <v>42674.69</v>
      </c>
      <c r="C11" s="37">
        <v>3488.76</v>
      </c>
      <c r="D11" s="41">
        <v>39185.93</v>
      </c>
      <c r="E11" s="25"/>
      <c r="F11" s="25"/>
      <c r="G11" s="20"/>
    </row>
    <row r="12" spans="1:7" s="4" customFormat="1" ht="24" customHeight="1" x14ac:dyDescent="0.6">
      <c r="A12" s="10" t="s">
        <v>1</v>
      </c>
      <c r="B12" s="37">
        <v>24726.21</v>
      </c>
      <c r="C12" s="37">
        <v>12488.09</v>
      </c>
      <c r="D12" s="41">
        <v>12238.12</v>
      </c>
      <c r="E12" s="24"/>
      <c r="F12" s="6"/>
      <c r="G12" s="5"/>
    </row>
    <row r="13" spans="1:7" s="4" customFormat="1" ht="24" customHeight="1" x14ac:dyDescent="0.6">
      <c r="A13" s="10" t="s">
        <v>0</v>
      </c>
      <c r="B13" s="37">
        <v>76138.740000000005</v>
      </c>
      <c r="C13" s="37">
        <v>30264.85</v>
      </c>
      <c r="D13" s="41">
        <v>45873.89</v>
      </c>
      <c r="E13" s="24"/>
      <c r="F13" s="6"/>
      <c r="G13" s="5"/>
    </row>
    <row r="14" spans="1:7" s="4" customFormat="1" ht="24" customHeight="1" x14ac:dyDescent="0.6">
      <c r="A14" s="9"/>
      <c r="B14" s="38" t="s">
        <v>11</v>
      </c>
      <c r="C14" s="38"/>
      <c r="D14" s="43"/>
      <c r="E14" s="24"/>
      <c r="F14" s="11"/>
      <c r="G14" s="5"/>
    </row>
    <row r="15" spans="1:7" s="4" customFormat="1" ht="24" customHeight="1" x14ac:dyDescent="0.6">
      <c r="A15" s="23" t="s">
        <v>10</v>
      </c>
      <c r="B15" s="18">
        <f>SUM(B16,B21)</f>
        <v>100.00000226479534</v>
      </c>
      <c r="C15" s="18">
        <f>SUM(C16,C21)</f>
        <v>100</v>
      </c>
      <c r="D15" s="44">
        <f>SUM(D16,D21)</f>
        <v>100</v>
      </c>
      <c r="E15" s="22"/>
      <c r="F15" s="11"/>
      <c r="G15" s="5"/>
    </row>
    <row r="16" spans="1:7" s="4" customFormat="1" ht="25.5" customHeight="1" x14ac:dyDescent="0.6">
      <c r="A16" s="13" t="s">
        <v>9</v>
      </c>
      <c r="B16" s="18">
        <f>B5/$B$4*100</f>
        <v>67.491211461676258</v>
      </c>
      <c r="C16" s="18">
        <f>C5/$C$4*100</f>
        <v>77.921055395868947</v>
      </c>
      <c r="D16" s="44">
        <f>D5/$D$4*100</f>
        <v>58.079843862423154</v>
      </c>
      <c r="E16" s="6"/>
      <c r="F16" s="11"/>
      <c r="G16" s="5"/>
    </row>
    <row r="17" spans="1:10" s="19" customFormat="1" ht="24.75" customHeight="1" x14ac:dyDescent="0.6">
      <c r="A17" s="10" t="s">
        <v>8</v>
      </c>
      <c r="B17" s="16">
        <f>B6/$B$4*100</f>
        <v>67.40180866555994</v>
      </c>
      <c r="C17" s="16">
        <f>C6/$C$4*100</f>
        <v>77.780846837727637</v>
      </c>
      <c r="D17" s="45">
        <f>D6/$D$4*100</f>
        <v>58.036289923008319</v>
      </c>
      <c r="E17" s="21"/>
      <c r="F17" s="11"/>
      <c r="G17" s="20"/>
    </row>
    <row r="18" spans="1:10" s="19" customFormat="1" ht="25.5" customHeight="1" x14ac:dyDescent="0.6">
      <c r="A18" s="10" t="s">
        <v>7</v>
      </c>
      <c r="B18" s="16">
        <f>B7/$B$4*100</f>
        <v>66.744576381355287</v>
      </c>
      <c r="C18" s="16">
        <f>C7/$C$4*100</f>
        <v>76.906922335010847</v>
      </c>
      <c r="D18" s="45">
        <f t="shared" ref="D18:D20" si="0">D7/$D$4*100</f>
        <v>57.574589729559719</v>
      </c>
      <c r="E18" s="21"/>
      <c r="F18" s="21"/>
      <c r="G18" s="20"/>
    </row>
    <row r="19" spans="1:10" s="19" customFormat="1" ht="24" customHeight="1" x14ac:dyDescent="0.6">
      <c r="A19" s="10" t="s">
        <v>6</v>
      </c>
      <c r="B19" s="16">
        <f>B8/$B$4*100</f>
        <v>0.65723001940929615</v>
      </c>
      <c r="C19" s="16">
        <f>C8/$C$4*100</f>
        <v>0.87392450271679445</v>
      </c>
      <c r="D19" s="45">
        <f t="shared" si="0"/>
        <v>0.46170019344859825</v>
      </c>
      <c r="E19" s="21"/>
      <c r="F19" s="21"/>
      <c r="G19" s="20"/>
    </row>
    <row r="20" spans="1:10" s="19" customFormat="1" ht="24" customHeight="1" x14ac:dyDescent="0.6">
      <c r="A20" s="10" t="s">
        <v>5</v>
      </c>
      <c r="B20" s="16">
        <f>B9/$B$4*100</f>
        <v>8.9402796116328953E-2</v>
      </c>
      <c r="C20" s="16">
        <f>C9/$C$4*100</f>
        <v>0.14021333282403386</v>
      </c>
      <c r="D20" s="46" t="s">
        <v>19</v>
      </c>
      <c r="E20" s="21"/>
      <c r="F20" s="21"/>
      <c r="G20" s="20"/>
    </row>
    <row r="21" spans="1:10" s="4" customFormat="1" ht="24" customHeight="1" x14ac:dyDescent="0.6">
      <c r="A21" s="13" t="s">
        <v>4</v>
      </c>
      <c r="B21" s="18">
        <f>B10/$B$4*100</f>
        <v>32.508790803119084</v>
      </c>
      <c r="C21" s="18">
        <f>C10/$C$4*100</f>
        <v>22.078944604131053</v>
      </c>
      <c r="D21" s="44">
        <f>D10/$D$4*100</f>
        <v>41.920156137576853</v>
      </c>
      <c r="E21" s="6"/>
      <c r="F21" s="6"/>
      <c r="G21" s="5"/>
      <c r="J21" s="17"/>
    </row>
    <row r="22" spans="1:10" s="4" customFormat="1" ht="24" customHeight="1" x14ac:dyDescent="0.6">
      <c r="A22" s="10" t="s">
        <v>2</v>
      </c>
      <c r="B22" s="16">
        <f>B11/$B$4*100</f>
        <v>9.6649439123433609</v>
      </c>
      <c r="C22" s="16">
        <f>C11/$C$4*100</f>
        <v>1.6657722094366829</v>
      </c>
      <c r="D22" s="45">
        <f t="shared" ref="D22:D24" si="1">D11/$D$4*100</f>
        <v>16.882991602865967</v>
      </c>
      <c r="E22" s="6"/>
      <c r="F22" s="6"/>
      <c r="G22" s="5"/>
    </row>
    <row r="23" spans="1:10" s="4" customFormat="1" ht="24" customHeight="1" x14ac:dyDescent="0.6">
      <c r="A23" s="10" t="s">
        <v>1</v>
      </c>
      <c r="B23" s="16">
        <f>B12/$B$4*100</f>
        <v>5.5999805227600605</v>
      </c>
      <c r="C23" s="16">
        <f>C12/$C$4*100</f>
        <v>5.9626667557940776</v>
      </c>
      <c r="D23" s="45">
        <f t="shared" si="1"/>
        <v>5.2727108223504224</v>
      </c>
      <c r="E23" s="6"/>
      <c r="F23" s="6"/>
      <c r="G23" s="5"/>
    </row>
    <row r="24" spans="1:10" s="4" customFormat="1" ht="24" customHeight="1" x14ac:dyDescent="0.6">
      <c r="A24" s="15" t="s">
        <v>0</v>
      </c>
      <c r="B24" s="14">
        <f>B13/$B$4*100</f>
        <v>17.243866368015656</v>
      </c>
      <c r="C24" s="14">
        <f>C13/$C$4*100</f>
        <v>14.450505638900294</v>
      </c>
      <c r="D24" s="47">
        <f t="shared" si="1"/>
        <v>19.76445371236046</v>
      </c>
      <c r="E24" s="6"/>
      <c r="F24" s="6"/>
      <c r="G24" s="5"/>
    </row>
    <row r="25" spans="1:10" s="4" customFormat="1" ht="24" customHeight="1" x14ac:dyDescent="0.6">
      <c r="A25" s="17" t="s">
        <v>3</v>
      </c>
      <c r="D25" s="11"/>
      <c r="E25" s="6"/>
      <c r="F25" s="6"/>
      <c r="G25" s="5"/>
    </row>
    <row r="26" spans="1:10" s="4" customFormat="1" ht="22.5" customHeight="1" x14ac:dyDescent="0.6">
      <c r="A26" s="12" t="s">
        <v>18</v>
      </c>
      <c r="B26" s="11"/>
      <c r="C26" s="11"/>
      <c r="D26" s="11"/>
      <c r="E26" s="6"/>
      <c r="F26" s="6"/>
      <c r="G26" s="5"/>
    </row>
    <row r="27" spans="1:10" s="4" customFormat="1" ht="19.5" customHeight="1" x14ac:dyDescent="0.6">
      <c r="A27" s="10"/>
      <c r="B27" s="9"/>
      <c r="C27" s="9"/>
      <c r="D27" s="9"/>
      <c r="E27" s="9"/>
      <c r="F27" s="9"/>
      <c r="G27" s="9"/>
      <c r="H27" s="9"/>
      <c r="I27" s="9"/>
    </row>
    <row r="28" spans="1:10" s="4" customFormat="1" ht="40.5" customHeight="1" x14ac:dyDescent="0.6">
      <c r="A28" s="8"/>
      <c r="B28" s="1"/>
      <c r="C28" s="1"/>
      <c r="D28" s="1"/>
      <c r="E28" s="6"/>
      <c r="F28" s="6"/>
      <c r="G28" s="5"/>
    </row>
    <row r="29" spans="1:10" ht="17.25" customHeight="1" x14ac:dyDescent="0.6">
      <c r="B29" s="7"/>
      <c r="C29" s="7"/>
      <c r="D29" s="7"/>
      <c r="G29" s="6"/>
      <c r="H29" s="3"/>
      <c r="I29" s="3"/>
      <c r="J29" s="3"/>
    </row>
    <row r="30" spans="1:10" s="4" customFormat="1" ht="24" customHeight="1" x14ac:dyDescent="0.6">
      <c r="A30" s="1"/>
      <c r="B30" s="1"/>
      <c r="C30" s="1"/>
      <c r="D30" s="1"/>
      <c r="E30" s="6"/>
      <c r="F30" s="6"/>
      <c r="G30" s="5"/>
    </row>
    <row r="31" spans="1:10" s="4" customFormat="1" ht="24" customHeight="1" x14ac:dyDescent="0.6">
      <c r="A31" s="1"/>
      <c r="B31" s="1"/>
      <c r="C31" s="1"/>
      <c r="D31" s="1"/>
      <c r="E31" s="6"/>
      <c r="F31" s="6"/>
      <c r="G31" s="5"/>
    </row>
  </sheetData>
  <mergeCells count="1">
    <mergeCell ref="B14:D14"/>
  </mergeCells>
  <printOptions horizontalCentered="1"/>
  <pageMargins left="0.86614173228346458" right="0.59055118110236227" top="0.98425196850393704" bottom="0.98425196850393704" header="0.51181102362204722" footer="0.51181102362204722"/>
  <pageSetup paperSize="9" orientation="portrait" verticalDpi="300" r:id="rId1"/>
  <headerFooter alignWithMargins="0">
    <oddHeader>&amp;C&amp;"TH SarabunPSK,ธรรมดา"23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ตร1</vt:lpstr>
      <vt:lpstr>ตร1!Print_Area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dcterms:created xsi:type="dcterms:W3CDTF">2017-03-06T02:14:26Z</dcterms:created>
  <dcterms:modified xsi:type="dcterms:W3CDTF">2021-01-25T05:49:29Z</dcterms:modified>
</cp:coreProperties>
</file>