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1ok" sheetId="7" r:id="rId1"/>
  </sheets>
  <definedNames>
    <definedName name="_xlnm.Print_Area" localSheetId="0">ตารางที่1ok!$A$1:$D$31</definedName>
  </definedNames>
  <calcPr calcId="124519"/>
</workbook>
</file>

<file path=xl/calcChain.xml><?xml version="1.0" encoding="utf-8"?>
<calcChain xmlns="http://schemas.openxmlformats.org/spreadsheetml/2006/main">
  <c r="D9" i="7"/>
  <c r="C9"/>
  <c r="D13"/>
  <c r="C13"/>
  <c r="B11"/>
  <c r="B10"/>
  <c r="B14"/>
  <c r="B16"/>
  <c r="B15"/>
  <c r="D8" l="1"/>
  <c r="D7" s="1"/>
  <c r="C8"/>
  <c r="C7" s="1"/>
  <c r="B9"/>
  <c r="B13"/>
  <c r="D26" l="1"/>
  <c r="D22"/>
  <c r="D27"/>
  <c r="D23"/>
  <c r="D28"/>
  <c r="C26"/>
  <c r="C24"/>
  <c r="C27"/>
  <c r="C23"/>
  <c r="B8"/>
  <c r="B7"/>
  <c r="D21" l="1"/>
  <c r="D20" s="1"/>
  <c r="C21"/>
  <c r="C20" s="1"/>
  <c r="B23"/>
  <c r="B22"/>
  <c r="C25"/>
  <c r="D25"/>
  <c r="B26"/>
  <c r="B28"/>
  <c r="B27"/>
  <c r="B25" l="1"/>
  <c r="C19"/>
  <c r="B21"/>
  <c r="B20" s="1"/>
  <c r="D19"/>
  <c r="B19" l="1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<sst xmlns="http://schemas.openxmlformats.org/spreadsheetml/2006/main" count="31" uniqueCount="20">
  <si>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</si>
  <si>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</si>
  <si>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</si>
  <si>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</si>
  <si>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</si>
  <si>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</si>
  <si>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</si>
  <si>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</si>
  <si>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</si>
  <si>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</si>
  <si>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</si>
  <si>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</si>
  <si>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</si>
  <si>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</si>
  <si>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</si>
  <si>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</si>
  <si>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</si>
  <si>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-</t>
  </si>
  <si>
    <t xml:space="preserve">                 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</si>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</sst>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4" fillId="0" borderId="2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41" fontId="9" fillId="0" borderId="0" xfId="0" applyNumberFormat="1" applyFont="1" applyBorder="1" applyAlignment="1">
      <alignment horizontal="right"/>
    </xf>
    <xf numFmtId="194" fontId="9" fillId="0" borderId="0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3" fontId="9" fillId="0" borderId="0" xfId="0" applyNumberFormat="1" applyFont="1" applyAlignment="1"/>
    <xf numFmtId="190" fontId="8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9" fillId="0" borderId="0" xfId="0" applyNumberFormat="1" applyFont="1" applyBorder="1" applyAlignment="1">
      <alignment horizontal="right" vertical="center"/>
    </xf>
    <xf numFmtId="190" fontId="7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0" fillId="0" borderId="0" xfId="0" applyFont="1" applyBorder="1"/>
    <xf numFmtId="0" fontId="3" fillId="2" borderId="0" xfId="0" applyFont="1" applyFill="1"/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40"/>
  <sheetViews>
    <sheetView showGridLines="0" tabSelected="1" view="pageBreakPreview" topLeftCell="A4" zoomScale="80" zoomScaleNormal="90" zoomScaleSheetLayoutView="80" workbookViewId="0">
      <selection activeCell="A30" sqref="A30:XFD30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4" s="6" customFormat="1" ht="22.5">
      <c r="A1" s="12" t="s">
        <v>16</v>
      </c>
    </row>
    <row r="2" spans="1:4" s="6" customFormat="1" ht="22.5">
      <c r="A2" s="30" t="s">
        <v>18</v>
      </c>
      <c r="B2" s="7"/>
      <c r="C2" s="7"/>
      <c r="D2" s="7"/>
    </row>
    <row r="3" spans="1:4" s="6" customFormat="1" ht="8.1" customHeight="1">
      <c r="B3" s="7"/>
      <c r="C3" s="7"/>
      <c r="D3" s="7"/>
    </row>
    <row r="4" spans="1:4" s="5" customFormat="1" ht="30" customHeight="1">
      <c r="A4" s="8" t="s">
        <v>0</v>
      </c>
      <c r="B4" s="9" t="s">
        <v>1</v>
      </c>
      <c r="C4" s="9" t="s">
        <v>2</v>
      </c>
      <c r="D4" s="9" t="s">
        <v>3</v>
      </c>
    </row>
    <row r="5" spans="1:4" s="5" customFormat="1" ht="22.5">
      <c r="A5" s="6"/>
      <c r="B5" s="33" t="s">
        <v>15</v>
      </c>
      <c r="C5" s="33"/>
      <c r="D5" s="33"/>
    </row>
    <row r="6" spans="1:4" s="11" customFormat="1" ht="6" customHeight="1">
      <c r="A6" s="10"/>
      <c r="C6" s="13"/>
      <c r="D6" s="13"/>
    </row>
    <row r="7" spans="1:4" s="11" customFormat="1" ht="22.5">
      <c r="A7" s="10" t="s">
        <v>4</v>
      </c>
      <c r="B7" s="13">
        <f>C7+D7</f>
        <v>442981</v>
      </c>
      <c r="C7" s="14">
        <f>C8+C13</f>
        <v>218487</v>
      </c>
      <c r="D7" s="14">
        <f>D8+D13</f>
        <v>224494</v>
      </c>
    </row>
    <row r="8" spans="1:4" s="11" customFormat="1" ht="22.5">
      <c r="A8" s="11" t="s">
        <v>5</v>
      </c>
      <c r="B8" s="14">
        <f>B9+B12</f>
        <v>314711</v>
      </c>
      <c r="C8" s="14">
        <f>C9+C12</f>
        <v>169616</v>
      </c>
      <c r="D8" s="14">
        <f>D9+D12</f>
        <v>145095</v>
      </c>
    </row>
    <row r="9" spans="1:4" s="15" customFormat="1" ht="22.5">
      <c r="A9" s="15" t="s">
        <v>7</v>
      </c>
      <c r="B9" s="16">
        <f>B10+B11</f>
        <v>314711</v>
      </c>
      <c r="C9" s="16">
        <f>C10+C11</f>
        <v>169616</v>
      </c>
      <c r="D9" s="16">
        <f>D10+D11</f>
        <v>145095</v>
      </c>
    </row>
    <row r="10" spans="1:4" s="15" customFormat="1" ht="22.5">
      <c r="A10" s="15" t="s">
        <v>8</v>
      </c>
      <c r="B10" s="17">
        <f t="shared" ref="B10:B16" si="0">C10+D10</f>
        <v>312796</v>
      </c>
      <c r="C10" s="18">
        <v>168801</v>
      </c>
      <c r="D10" s="18">
        <v>143995</v>
      </c>
    </row>
    <row r="11" spans="1:4" s="15" customFormat="1" ht="22.5">
      <c r="A11" s="15" t="s">
        <v>9</v>
      </c>
      <c r="B11" s="17">
        <f>C11+D11</f>
        <v>1915</v>
      </c>
      <c r="C11" s="16">
        <v>815</v>
      </c>
      <c r="D11" s="16">
        <v>1100</v>
      </c>
    </row>
    <row r="12" spans="1:4" s="15" customFormat="1" ht="22.5">
      <c r="A12" s="15" t="s">
        <v>13</v>
      </c>
      <c r="B12" s="19">
        <v>0</v>
      </c>
      <c r="C12" s="20">
        <v>0</v>
      </c>
      <c r="D12" s="19">
        <v>0</v>
      </c>
    </row>
    <row r="13" spans="1:4" s="11" customFormat="1" ht="22.5">
      <c r="A13" s="11" t="s">
        <v>6</v>
      </c>
      <c r="B13" s="21">
        <f>C13+D13</f>
        <v>128270</v>
      </c>
      <c r="C13" s="14">
        <f>SUM(C14:C16)</f>
        <v>48871</v>
      </c>
      <c r="D13" s="22">
        <f>SUM(D14:D16)</f>
        <v>79399</v>
      </c>
    </row>
    <row r="14" spans="1:4" s="15" customFormat="1" ht="22.5">
      <c r="A14" s="15" t="s">
        <v>10</v>
      </c>
      <c r="B14" s="17">
        <f t="shared" si="0"/>
        <v>22831</v>
      </c>
      <c r="C14" s="18">
        <v>194</v>
      </c>
      <c r="D14" s="18">
        <v>22637</v>
      </c>
    </row>
    <row r="15" spans="1:4" s="15" customFormat="1" ht="22.5">
      <c r="A15" s="15" t="s">
        <v>11</v>
      </c>
      <c r="B15" s="17">
        <f t="shared" si="0"/>
        <v>31489</v>
      </c>
      <c r="C15" s="18">
        <v>14704</v>
      </c>
      <c r="D15" s="18">
        <v>16785</v>
      </c>
    </row>
    <row r="16" spans="1:4" s="15" customFormat="1" ht="22.5">
      <c r="A16" s="23" t="s">
        <v>12</v>
      </c>
      <c r="B16" s="17">
        <f t="shared" si="0"/>
        <v>73950</v>
      </c>
      <c r="C16" s="24">
        <v>33973</v>
      </c>
      <c r="D16" s="18">
        <v>39977</v>
      </c>
    </row>
    <row r="17" spans="1:5" s="15" customFormat="1" ht="22.5">
      <c r="A17" s="6"/>
      <c r="B17" s="34" t="s">
        <v>14</v>
      </c>
      <c r="C17" s="34"/>
      <c r="D17" s="34"/>
    </row>
    <row r="18" spans="1:5" s="11" customFormat="1" ht="6" customHeight="1">
      <c r="A18" s="10"/>
      <c r="B18" s="25"/>
      <c r="C18" s="25"/>
      <c r="D18" s="25"/>
    </row>
    <row r="19" spans="1:5" s="11" customFormat="1" ht="22.5">
      <c r="A19" s="10" t="s">
        <v>4</v>
      </c>
      <c r="B19" s="26">
        <f t="shared" ref="B19:D19" si="1">B20+B25</f>
        <v>99.98</v>
      </c>
      <c r="C19" s="26">
        <f t="shared" si="1"/>
        <v>99.99173223120826</v>
      </c>
      <c r="D19" s="26">
        <f t="shared" si="1"/>
        <v>100</v>
      </c>
    </row>
    <row r="20" spans="1:5" s="11" customFormat="1" ht="22.5">
      <c r="A20" s="11" t="s">
        <v>5</v>
      </c>
      <c r="B20" s="26">
        <f>B21</f>
        <v>71.023904817588118</v>
      </c>
      <c r="C20" s="26">
        <f t="shared" ref="C20" si="2">C21+C24</f>
        <v>77.573019905074446</v>
      </c>
      <c r="D20" s="26">
        <f>D21</f>
        <v>64.632016891320035</v>
      </c>
    </row>
    <row r="21" spans="1:5" s="11" customFormat="1" ht="22.5">
      <c r="A21" s="15" t="s">
        <v>7</v>
      </c>
      <c r="B21" s="27">
        <f t="shared" ref="B21:D21" si="3">B22+B23</f>
        <v>71.023904817588118</v>
      </c>
      <c r="C21" s="27">
        <f t="shared" si="3"/>
        <v>77.573019905074446</v>
      </c>
      <c r="D21" s="27">
        <f t="shared" si="3"/>
        <v>64.632016891320035</v>
      </c>
    </row>
    <row r="22" spans="1:5" s="15" customFormat="1" ht="22.5">
      <c r="A22" s="15" t="s">
        <v>8</v>
      </c>
      <c r="B22" s="28">
        <f>B10/$B$7*100-0.02</f>
        <v>70.591606366864497</v>
      </c>
      <c r="C22" s="28">
        <v>77.2</v>
      </c>
      <c r="D22" s="28">
        <f>D10/$D$7*100</f>
        <v>64.142026067511821</v>
      </c>
    </row>
    <row r="23" spans="1:5" s="15" customFormat="1" ht="22.5">
      <c r="A23" s="15" t="s">
        <v>9</v>
      </c>
      <c r="B23" s="28">
        <f>B11/$B$7*100</f>
        <v>0.43229845072362022</v>
      </c>
      <c r="C23" s="28">
        <f>C11/$C$7*100</f>
        <v>0.37301990507444377</v>
      </c>
      <c r="D23" s="28">
        <f>D11/$D$7*100</f>
        <v>0.48999082380820869</v>
      </c>
    </row>
    <row r="24" spans="1:5" s="15" customFormat="1" ht="22.5">
      <c r="A24" s="15" t="s">
        <v>13</v>
      </c>
      <c r="B24" s="28" t="s">
        <v>17</v>
      </c>
      <c r="C24" s="20">
        <f>C12/$C$7*100</f>
        <v>0</v>
      </c>
      <c r="D24" s="28" t="s">
        <v>17</v>
      </c>
    </row>
    <row r="25" spans="1:5" s="11" customFormat="1" ht="22.5">
      <c r="A25" s="11" t="s">
        <v>6</v>
      </c>
      <c r="B25" s="26">
        <f t="shared" ref="B25:D25" si="4">B26+B27+B28</f>
        <v>28.956095182411886</v>
      </c>
      <c r="C25" s="26">
        <f t="shared" si="4"/>
        <v>22.418712326133821</v>
      </c>
      <c r="D25" s="26">
        <f t="shared" si="4"/>
        <v>35.367983108679965</v>
      </c>
    </row>
    <row r="26" spans="1:5" s="15" customFormat="1" ht="22.5">
      <c r="A26" s="15" t="s">
        <v>10</v>
      </c>
      <c r="B26" s="28">
        <f>B14/$B$7*100</f>
        <v>5.1539456545540325</v>
      </c>
      <c r="C26" s="28">
        <f>C14/$C$7*100</f>
        <v>8.8792468201769434E-2</v>
      </c>
      <c r="D26" s="28">
        <f>D14/$D$7*100</f>
        <v>10.083565707769472</v>
      </c>
    </row>
    <row r="27" spans="1:5" s="15" customFormat="1" ht="22.5">
      <c r="A27" s="15" t="s">
        <v>11</v>
      </c>
      <c r="B27" s="28">
        <f>B15/$B$7*100</f>
        <v>7.1084312871206663</v>
      </c>
      <c r="C27" s="28">
        <f>C15/$C$7*100</f>
        <v>6.7299198579320514</v>
      </c>
      <c r="D27" s="28">
        <f>D15/$D$7*100</f>
        <v>7.4768145251098028</v>
      </c>
    </row>
    <row r="28" spans="1:5" s="15" customFormat="1" ht="22.5">
      <c r="A28" s="23" t="s">
        <v>12</v>
      </c>
      <c r="B28" s="28">
        <f>B16/$B$7*100</f>
        <v>16.693718240737187</v>
      </c>
      <c r="C28" s="29">
        <v>15.6</v>
      </c>
      <c r="D28" s="28">
        <f>D16/$D$7*100</f>
        <v>17.80760287580069</v>
      </c>
    </row>
    <row r="29" spans="1:5" ht="6.75" customHeight="1">
      <c r="A29" s="3"/>
      <c r="B29" s="4"/>
      <c r="C29" s="4"/>
      <c r="D29" s="4"/>
    </row>
    <row r="30" spans="1:5" ht="21" customHeight="1">
      <c r="A30" s="31" t="s">
        <v>19</v>
      </c>
      <c r="B30" s="2"/>
      <c r="C30" s="2"/>
      <c r="D30" s="2"/>
      <c r="E30" s="32"/>
    </row>
    <row r="31" spans="1:5" ht="24" customHeight="1">
      <c r="B31" s="2"/>
      <c r="C31" s="2"/>
      <c r="D31" s="2"/>
    </row>
    <row r="32" spans="1:5" ht="24" customHeight="1">
      <c r="B32" s="2"/>
      <c r="C32" s="2"/>
      <c r="D32" s="2"/>
    </row>
    <row r="33" spans="2:4" ht="24" customHeight="1">
      <c r="B33" s="2"/>
      <c r="C33" s="2"/>
      <c r="D33" s="2"/>
    </row>
    <row r="34" spans="2:4" ht="24" customHeight="1">
      <c r="B34" s="2"/>
      <c r="C34" s="2"/>
      <c r="D34" s="2"/>
    </row>
    <row r="35" spans="2:4" ht="24" customHeight="1">
      <c r="B35" s="2"/>
      <c r="C35" s="2"/>
      <c r="D35" s="2"/>
    </row>
    <row r="36" spans="2:4" ht="24" customHeight="1">
      <c r="B36" s="2"/>
      <c r="C36" s="2"/>
      <c r="D36" s="2"/>
    </row>
    <row r="37" spans="2:4" ht="24" customHeight="1">
      <c r="B37" s="2"/>
      <c r="C37" s="2"/>
      <c r="D37" s="2"/>
    </row>
    <row r="38" spans="2:4" ht="24" customHeight="1">
      <c r="B38" s="2"/>
      <c r="C38" s="2"/>
      <c r="D38" s="2"/>
    </row>
    <row r="39" spans="2:4" ht="24" customHeight="1">
      <c r="B39" s="2"/>
      <c r="C39" s="2"/>
      <c r="D39" s="2"/>
    </row>
    <row r="40" spans="2:4" ht="24" customHeight="1">
      <c r="B40" s="2"/>
      <c r="C40" s="2"/>
      <c r="D40" s="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2011-05-28T09:41:11Z</dcterms:modified>
</cp:coreProperties>
</file>