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1" sheetId="7" r:id="rId1"/>
  </sheets>
  <definedNames>
    <definedName name="_xlnm.Print_Area" localSheetId="0">ตารางที่1!$A$1:$D$29</definedName>
  </definedNames>
  <calcPr calcId="162913"/>
</workbook>
</file>

<file path=xl/calcChain.xml><?xml version="1.0" encoding="utf-8"?>
<calcChain xmlns="http://schemas.openxmlformats.org/spreadsheetml/2006/main">
  <c r="C24" i="7" l="1"/>
  <c r="D20" i="7"/>
  <c r="D19" i="7"/>
  <c r="D12" i="7" l="1"/>
  <c r="B12" i="7" s="1"/>
  <c r="C12" i="7"/>
  <c r="D8" i="7"/>
  <c r="D7" i="7" s="1"/>
  <c r="C8" i="7"/>
  <c r="C7" i="7" s="1"/>
  <c r="B9" i="7"/>
  <c r="B10" i="7"/>
  <c r="B11" i="7"/>
  <c r="B13" i="7"/>
  <c r="B14" i="7"/>
  <c r="B15" i="7"/>
  <c r="B8" i="7" l="1"/>
  <c r="D6" i="7"/>
  <c r="D25" i="7" s="1"/>
  <c r="B7" i="7"/>
  <c r="C6" i="7"/>
  <c r="C25" i="7" s="1"/>
  <c r="C27" i="7" l="1"/>
  <c r="B6" i="7"/>
  <c r="B27" i="7" s="1"/>
  <c r="C18" i="7"/>
  <c r="C26" i="7"/>
  <c r="C19" i="7"/>
  <c r="C20" i="7"/>
  <c r="C21" i="7"/>
  <c r="C22" i="7"/>
  <c r="C23" i="7"/>
  <c r="D22" i="7"/>
  <c r="D18" i="7"/>
  <c r="D21" i="7"/>
  <c r="D26" i="7"/>
  <c r="D27" i="7"/>
  <c r="D23" i="7"/>
  <c r="D24" i="7"/>
  <c r="B26" i="7" l="1"/>
  <c r="B20" i="7"/>
  <c r="B24" i="7"/>
  <c r="B19" i="7"/>
  <c r="B21" i="7"/>
  <c r="B23" i="7"/>
  <c r="B25" i="7"/>
  <c r="B18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<sst xmlns="http://schemas.openxmlformats.org/spreadsheetml/2006/main" count="30" uniqueCount="20">
  <si>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</si>
  <si>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</si>
  <si>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</si>
  <si>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</si>
  <si>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</si>
  <si>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</si>
  <si>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</si>
  <si>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ร้อยละ</t>
  </si>
  <si>
    <t xml:space="preserve"> </t>
  </si>
  <si>
    <t xml:space="preserve">    1.1  กำลังแรงงานปัจจุบัน</t>
  </si>
  <si>
    <t xml:space="preserve">    1.2  ผู้ที่รอฤดูกาล</t>
  </si>
  <si>
    <t xml:space="preserve">           1.1.1  ผู้มีงานทำ</t>
  </si>
  <si>
    <t xml:space="preserve">     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</si>
  <si>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</si>
  <si>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</si>
  <si>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</si>
  <si>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จำนวนและร้อยละของประชากรอายุ 15 ปีขึ้นไป จำแนกตามสถานภาพแรงงานและเพศ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</si>
  <si>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</si>
  <si>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</si>
  <si>
    <t>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</si>
</sst>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vertical="center"/>
    </xf>
    <xf numFmtId="16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0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9"/>
  <sheetViews>
    <sheetView tabSelected="1" zoomScale="85" zoomScaleNormal="85" zoomScaleSheetLayoutView="70" workbookViewId="0">
      <selection activeCell="C24" sqref="C24"/>
    </sheetView>
  </sheetViews>
  <sheetFormatPr defaultColWidth="9.09765625" defaultRowHeight="24" customHeight="1"/>
  <cols>
    <col min="1" max="1" width="31.09765625" style="2" customWidth="1"/>
    <col min="2" max="2" width="17.3984375" style="2" customWidth="1"/>
    <col min="3" max="3" width="19.09765625" style="3" customWidth="1"/>
    <col min="4" max="4" width="19.8984375" style="2" customWidth="1"/>
    <col min="5" max="5" width="5.09765625" style="2" customWidth="1"/>
    <col min="6" max="16384" width="9.09765625" style="2"/>
  </cols>
  <sheetData>
    <row r="1" spans="1:11" ht="24" customHeight="1">
      <c r="A1" s="1" t="s">
        <v>16</v>
      </c>
      <c r="D1" s="35"/>
    </row>
    <row r="2" spans="1:11" ht="17.25" customHeight="1">
      <c r="A2" s="4"/>
      <c r="B2" s="4"/>
      <c r="C2" s="5"/>
      <c r="D2" s="4"/>
    </row>
    <row r="3" spans="1:11" s="1" customFormat="1" ht="32.25" customHeight="1">
      <c r="A3" s="6" t="s">
        <v>0</v>
      </c>
      <c r="B3" s="7" t="s">
        <v>1</v>
      </c>
      <c r="C3" s="8" t="s">
        <v>2</v>
      </c>
      <c r="D3" s="7" t="s">
        <v>3</v>
      </c>
      <c r="E3" s="9"/>
    </row>
    <row r="4" spans="1:11" s="1" customFormat="1" ht="24.75" customHeight="1">
      <c r="A4" s="10"/>
      <c r="C4" s="11" t="s">
        <v>17</v>
      </c>
      <c r="D4" s="12"/>
      <c r="E4" s="9"/>
    </row>
    <row r="5" spans="1:11" s="1" customFormat="1" ht="6" customHeight="1">
      <c r="A5" s="13"/>
      <c r="B5" s="16"/>
      <c r="C5" s="14"/>
      <c r="D5" s="14"/>
      <c r="E5" s="9"/>
    </row>
    <row r="6" spans="1:11" s="1" customFormat="1" ht="24.95" customHeight="1">
      <c r="A6" s="37" t="s">
        <v>4</v>
      </c>
      <c r="B6" s="14">
        <f>SUM(C6,D6)</f>
        <v>662810</v>
      </c>
      <c r="C6" s="14">
        <f>SUM(C7+C12)</f>
        <v>318092</v>
      </c>
      <c r="D6" s="14">
        <f>SUM(D7+D12)</f>
        <v>344718</v>
      </c>
      <c r="E6" s="9"/>
    </row>
    <row r="7" spans="1:11" s="10" customFormat="1" ht="24.95" customHeight="1">
      <c r="A7" s="15" t="s">
        <v>5</v>
      </c>
      <c r="B7" s="16">
        <f t="shared" ref="B7:B15" si="0">SUM(C7,D7)</f>
        <v>467522</v>
      </c>
      <c r="C7" s="16">
        <f>SUM(C8+C11)</f>
        <v>244723</v>
      </c>
      <c r="D7" s="16">
        <f>SUM(D8+D11)</f>
        <v>222799</v>
      </c>
      <c r="E7" s="18"/>
      <c r="K7" s="10" t="s">
        <v>19</v>
      </c>
    </row>
    <row r="8" spans="1:11" s="10" customFormat="1" ht="24.95" customHeight="1">
      <c r="A8" s="15" t="s">
        <v>9</v>
      </c>
      <c r="B8" s="16">
        <f t="shared" si="0"/>
        <v>465204</v>
      </c>
      <c r="C8" s="16">
        <f>SUM(C9:C10)</f>
        <v>243822</v>
      </c>
      <c r="D8" s="16">
        <f>SUM(D9:D10)</f>
        <v>221382</v>
      </c>
      <c r="E8" s="19"/>
    </row>
    <row r="9" spans="1:11" s="10" customFormat="1" ht="24.95" customHeight="1">
      <c r="A9" s="15" t="s">
        <v>11</v>
      </c>
      <c r="B9" s="16">
        <f t="shared" si="0"/>
        <v>460364</v>
      </c>
      <c r="C9" s="36">
        <v>241000</v>
      </c>
      <c r="D9" s="36">
        <v>219364</v>
      </c>
      <c r="E9" s="19"/>
    </row>
    <row r="10" spans="1:11" s="10" customFormat="1" ht="24.95" customHeight="1">
      <c r="A10" s="15" t="s">
        <v>12</v>
      </c>
      <c r="B10" s="16">
        <f t="shared" si="0"/>
        <v>4840</v>
      </c>
      <c r="C10" s="16">
        <v>2822</v>
      </c>
      <c r="D10" s="16">
        <v>2018</v>
      </c>
      <c r="E10" s="19"/>
    </row>
    <row r="11" spans="1:11" s="10" customFormat="1" ht="24.95" customHeight="1">
      <c r="A11" s="15" t="s">
        <v>10</v>
      </c>
      <c r="B11" s="16">
        <f t="shared" si="0"/>
        <v>2318</v>
      </c>
      <c r="C11" s="19">
        <v>901</v>
      </c>
      <c r="D11" s="19">
        <v>1417</v>
      </c>
      <c r="E11" s="19"/>
    </row>
    <row r="12" spans="1:11" s="10" customFormat="1" ht="24.95" customHeight="1">
      <c r="A12" s="15" t="s">
        <v>6</v>
      </c>
      <c r="B12" s="16">
        <f t="shared" si="0"/>
        <v>195288</v>
      </c>
      <c r="C12" s="16">
        <f>SUM(C13:C15)</f>
        <v>73369</v>
      </c>
      <c r="D12" s="16">
        <f>SUM(D13:D15)</f>
        <v>121919</v>
      </c>
      <c r="E12" s="17"/>
    </row>
    <row r="13" spans="1:11" s="10" customFormat="1" ht="24.95" customHeight="1">
      <c r="A13" s="15" t="s">
        <v>13</v>
      </c>
      <c r="B13" s="16">
        <f t="shared" si="0"/>
        <v>53542</v>
      </c>
      <c r="C13" s="16">
        <v>4055</v>
      </c>
      <c r="D13" s="16">
        <v>49487</v>
      </c>
      <c r="E13" s="19"/>
    </row>
    <row r="14" spans="1:11" s="10" customFormat="1" ht="24.95" customHeight="1">
      <c r="A14" s="15" t="s">
        <v>14</v>
      </c>
      <c r="B14" s="16">
        <f t="shared" si="0"/>
        <v>44156</v>
      </c>
      <c r="C14" s="16">
        <v>23062</v>
      </c>
      <c r="D14" s="16">
        <v>21094</v>
      </c>
      <c r="E14" s="19"/>
    </row>
    <row r="15" spans="1:11" s="10" customFormat="1" ht="24.95" customHeight="1">
      <c r="A15" s="20" t="s">
        <v>15</v>
      </c>
      <c r="B15" s="16">
        <f t="shared" si="0"/>
        <v>97590</v>
      </c>
      <c r="C15" s="16">
        <v>46252</v>
      </c>
      <c r="D15" s="16">
        <v>51338</v>
      </c>
      <c r="E15" s="19"/>
    </row>
    <row r="16" spans="1:11" s="10" customFormat="1" ht="28.5" customHeight="1">
      <c r="C16" s="33" t="s">
        <v>7</v>
      </c>
      <c r="D16" s="1"/>
      <c r="E16" s="21"/>
    </row>
    <row r="17" spans="1:7" s="1" customFormat="1" ht="6" customHeight="1">
      <c r="A17" s="13"/>
      <c r="B17" s="22"/>
      <c r="C17" s="23"/>
      <c r="D17" s="22"/>
      <c r="E17" s="9"/>
    </row>
    <row r="18" spans="1:7" s="34" customFormat="1" ht="24.95" customHeight="1">
      <c r="A18" s="38" t="s">
        <v>4</v>
      </c>
      <c r="B18" s="22">
        <f>B6*100/B6</f>
        <v>100</v>
      </c>
      <c r="C18" s="22">
        <f>C6*100/C6</f>
        <v>100</v>
      </c>
      <c r="D18" s="22">
        <f>D6*100/D6</f>
        <v>100</v>
      </c>
      <c r="E18" s="39"/>
    </row>
    <row r="19" spans="1:7" s="27" customFormat="1" ht="24.95" customHeight="1">
      <c r="A19" s="24" t="s">
        <v>5</v>
      </c>
      <c r="B19" s="25">
        <f>B7*100/B6</f>
        <v>70.536352800953523</v>
      </c>
      <c r="C19" s="25">
        <f>C7*100/C6</f>
        <v>76.934660412710784</v>
      </c>
      <c r="D19" s="25">
        <f>D7*100/D6</f>
        <v>64.63225012909102</v>
      </c>
      <c r="E19" s="26"/>
    </row>
    <row r="20" spans="1:7" s="27" customFormat="1" ht="24.95" customHeight="1">
      <c r="A20" s="24" t="s">
        <v>9</v>
      </c>
      <c r="B20" s="25">
        <f>B8*100/B6</f>
        <v>70.186629652539949</v>
      </c>
      <c r="C20" s="25">
        <f>C8*100/C6</f>
        <v>76.651409026319428</v>
      </c>
      <c r="D20" s="25">
        <f>D8*100/D6</f>
        <v>64.221189494021203</v>
      </c>
      <c r="E20" s="25"/>
    </row>
    <row r="21" spans="1:7" s="27" customFormat="1" ht="24.95" customHeight="1">
      <c r="A21" s="24" t="s">
        <v>11</v>
      </c>
      <c r="B21" s="25">
        <f>B9*100/B6</f>
        <v>69.456405304687621</v>
      </c>
      <c r="C21" s="25">
        <f>C9*100/C6</f>
        <v>75.764244306678577</v>
      </c>
      <c r="D21" s="25">
        <f>D9*100/D6</f>
        <v>63.635783451981041</v>
      </c>
      <c r="E21" s="25"/>
    </row>
    <row r="22" spans="1:7" s="27" customFormat="1" ht="24.95" customHeight="1">
      <c r="A22" s="24" t="s">
        <v>12</v>
      </c>
      <c r="B22" s="25">
        <f>B10*100/B6</f>
        <v>0.73022434785232571</v>
      </c>
      <c r="C22" s="25">
        <f>C10*100/C6</f>
        <v>0.88716471964085863</v>
      </c>
      <c r="D22" s="25">
        <f>D10*100/D6</f>
        <v>0.58540604204016033</v>
      </c>
      <c r="E22" s="25"/>
    </row>
    <row r="23" spans="1:7" s="27" customFormat="1" ht="24.95" customHeight="1">
      <c r="A23" s="24" t="s">
        <v>10</v>
      </c>
      <c r="B23" s="25">
        <f>B11*100/B6</f>
        <v>0.34972314841357249</v>
      </c>
      <c r="C23" s="25">
        <f>C11*100/C6</f>
        <v>0.2832513863913585</v>
      </c>
      <c r="D23" s="25">
        <f>D11*100/D6</f>
        <v>0.41106063506982521</v>
      </c>
      <c r="E23" s="25"/>
      <c r="G23" s="27" t="s">
        <v>8</v>
      </c>
    </row>
    <row r="24" spans="1:7" s="27" customFormat="1" ht="24.95" customHeight="1">
      <c r="A24" s="24" t="s">
        <v>6</v>
      </c>
      <c r="B24" s="25">
        <f>B12*100/B6</f>
        <v>29.463647199046484</v>
      </c>
      <c r="C24" s="25">
        <f>C12*100/C6</f>
        <v>23.065339587289213</v>
      </c>
      <c r="D24" s="25">
        <f>D12*100/D6</f>
        <v>35.367749870908973</v>
      </c>
      <c r="E24" s="26"/>
    </row>
    <row r="25" spans="1:7" s="27" customFormat="1" ht="24.95" customHeight="1">
      <c r="A25" s="24" t="s">
        <v>13</v>
      </c>
      <c r="B25" s="25">
        <f>B13*100/B6</f>
        <v>8.0780314117167809</v>
      </c>
      <c r="C25" s="25">
        <f>C13*100/C6</f>
        <v>1.2747884259899651</v>
      </c>
      <c r="D25" s="25">
        <f>D13*100/D6</f>
        <v>14.355792270783654</v>
      </c>
      <c r="E25" s="25"/>
    </row>
    <row r="26" spans="1:7" s="27" customFormat="1" ht="24.95" customHeight="1">
      <c r="A26" s="24" t="s">
        <v>14</v>
      </c>
      <c r="B26" s="25">
        <f>B14*100/B6</f>
        <v>6.6619393189601848</v>
      </c>
      <c r="C26" s="25">
        <f>C14*100/C6</f>
        <v>7.2501037435710423</v>
      </c>
      <c r="D26" s="25">
        <f>D14*100/D6</f>
        <v>6.119204683248336</v>
      </c>
      <c r="E26" s="25"/>
    </row>
    <row r="27" spans="1:7" s="27" customFormat="1" ht="24.95" customHeight="1">
      <c r="A27" s="28" t="s">
        <v>15</v>
      </c>
      <c r="B27" s="25">
        <f>B15*100/B6</f>
        <v>14.723676468369518</v>
      </c>
      <c r="C27" s="25">
        <f>C15*100/C6</f>
        <v>14.540447417728204</v>
      </c>
      <c r="D27" s="25">
        <f>D15*100/D6</f>
        <v>14.892752916876983</v>
      </c>
      <c r="E27" s="25"/>
    </row>
    <row r="28" spans="1:7" s="32" customFormat="1" ht="15" customHeight="1">
      <c r="A28" s="29"/>
      <c r="B28" s="30"/>
      <c r="C28" s="30"/>
      <c r="D28" s="30"/>
      <c r="E28" s="31"/>
    </row>
    <row r="29" spans="1:7" ht="24" customHeight="1">
      <c r="A29" s="40" t="s">
        <v>18</v>
      </c>
      <c r="B29" s="40"/>
    </row>
  </sheetData>
  <mergeCells count="1">
    <mergeCell ref="A29:B29"/>
  </mergeCells>
  <phoneticPr fontId="1" type="noConversion"/>
  <printOptions horizontalCentered="1"/>
  <pageMargins left="1.0629921259842501" right="0.78740157480314998" top="0.98425196850393704" bottom="0.59055118110236204" header="0.511811023622047" footer="0.511811023622047"/>
  <pageSetup paperSize="9" firstPageNumber="11" orientation="portrait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2017-01-27T07:56:29Z</dcterms:modified>
</cp:coreProperties>
</file>