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nso\Desktop\สรง.รายปี59\"/>
    </mc:Choice>
  </mc:AlternateContent>
  <bookViews>
    <workbookView xWindow="135" yWindow="2805" windowWidth="11715" windowHeight="5970" tabRatio="703"/>
  </bookViews>
  <sheets>
    <sheet name="ตารางที่1" sheetId="7" r:id="rId1"/>
  </sheets>
  <definedNames>
    <definedName name="_xlnm.Print_Area" localSheetId="0">ตารางที่1!$A$1:$D$29</definedName>
  </definedNames>
  <calcPr calcId="162913"/>
</workbook>
</file>

<file path=xl/calcChain.xml><?xml version="1.0" encoding="utf-8"?>
<calcChain xmlns="http://schemas.openxmlformats.org/spreadsheetml/2006/main">
  <c r="D12" i="7" l="1"/>
  <c r="C12" i="7"/>
  <c r="D8" i="7"/>
  <c r="C8" i="7"/>
  <c r="C7" i="7" s="1"/>
  <c r="D7" i="7"/>
  <c r="C6" i="7" l="1"/>
  <c r="D6" i="7"/>
  <c r="B6" i="7" l="1"/>
  <c r="B8" i="7" l="1"/>
  <c r="B9" i="7"/>
  <c r="B10" i="7"/>
  <c r="B11" i="7"/>
  <c r="B13" i="7"/>
  <c r="B14" i="7"/>
  <c r="B15" i="7"/>
  <c r="B7" i="7"/>
  <c r="B12" i="7" l="1"/>
  <c r="D25" i="7" l="1"/>
  <c r="C23" i="7"/>
  <c r="C21" i="7"/>
  <c r="C26" i="7"/>
  <c r="C18" i="7"/>
  <c r="C22" i="7"/>
  <c r="C20" i="7"/>
  <c r="C25" i="7"/>
  <c r="C27" i="7"/>
  <c r="C24" i="7"/>
  <c r="C19" i="7"/>
  <c r="D22" i="7" l="1"/>
  <c r="D20" i="7"/>
  <c r="D18" i="7"/>
  <c r="B27" i="7"/>
  <c r="D21" i="7"/>
  <c r="D26" i="7"/>
  <c r="D27" i="7"/>
  <c r="D23" i="7"/>
  <c r="D19" i="7"/>
  <c r="D24" i="7"/>
  <c r="B26" i="7"/>
  <c r="B20" i="7" l="1"/>
  <c r="B24" i="7"/>
  <c r="B21" i="7"/>
  <c r="B23" i="7"/>
  <c r="B25" i="7"/>
  <c r="B18" i="7"/>
  <c r="B22" i="7"/>
  <c r="B19" i="7" l="1"/>
</calcChain>
</file>

<file path=xl/sharedStrings.xml><?xml version="1.0" encoding="utf-8"?>
<sst xmlns="http://schemas.openxmlformats.org/spreadsheetml/2006/main" count="29" uniqueCount="19">
  <si>
    <t>สถานภาพแรงงาน</t>
  </si>
  <si>
    <t>รวม</t>
  </si>
  <si>
    <t>ชาย</t>
  </si>
  <si>
    <t>หญิง</t>
  </si>
  <si>
    <t>ผู้มีอายุ  15  ปีขึ้นไป</t>
  </si>
  <si>
    <t>1. ผู้อยู่ในกำลังแรงงาน</t>
  </si>
  <si>
    <t>2. ผู้ไม่อยู่ในกำลังแรงงาน</t>
  </si>
  <si>
    <t xml:space="preserve"> ร้อยละ</t>
  </si>
  <si>
    <t xml:space="preserve"> </t>
  </si>
  <si>
    <t xml:space="preserve">    1.1  กำลังแรงงานปัจจุบัน</t>
  </si>
  <si>
    <t xml:space="preserve">    1.2  ผู้ที่รอฤดูกาล</t>
  </si>
  <si>
    <t xml:space="preserve">           1.1.1  ผู้มีงานทำ</t>
  </si>
  <si>
    <t xml:space="preserve">           1.1.2  ผู้ว่างงาน</t>
  </si>
  <si>
    <t xml:space="preserve">    2.1  ทำงานบ้าน</t>
  </si>
  <si>
    <t xml:space="preserve">    2.2  เรียนหนังสือ</t>
  </si>
  <si>
    <t xml:space="preserve">    2.3  อื่นๆ</t>
  </si>
  <si>
    <t>ตารางที่  1  จำนวนและร้อยละของประชากรอายุ 15 ปีขึ้นไป จำแนกตามสถานภาพแรงงานและเพศ</t>
  </si>
  <si>
    <t>จำนวน (คน)</t>
  </si>
  <si>
    <r>
      <t>หมายเหตุ  :</t>
    </r>
    <r>
      <rPr>
        <sz val="16"/>
        <color rgb="FF000000"/>
        <rFont val="TH SarabunPSK"/>
        <family val="2"/>
      </rPr>
      <t xml:space="preserve"> 0.0 คือ มีข้อมูลจำนวนเล็กน้อย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</si>
</sst>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6" formatCode="0.000"/>
    <numFmt numFmtId="167" formatCode="0.0"/>
  </numFmts>
  <fonts count="9">
    <font>
      <sz val="14"/>
      <name val="Cordia New"/>
      <charset val="222"/>
    </font>
    <font>
      <sz val="8"/>
      <name val="Cordia New"/>
      <family val="2"/>
    </font>
    <font>
      <b/>
      <sz val="16"/>
      <name val="TH SarabunPSK"/>
      <family val="2"/>
    </font>
    <font>
      <sz val="14"/>
      <name val="TH SarabunPSK"/>
      <family val="2"/>
    </font>
    <font>
      <b/>
      <sz val="14"/>
      <name val="TH SarabunPSK"/>
      <family val="2"/>
    </font>
    <font>
      <sz val="16"/>
      <name val="TH SarabunPSK"/>
      <family val="2"/>
    </font>
    <font>
      <sz val="11"/>
      <name val="TH SarabunPSK"/>
      <family val="2"/>
    </font>
    <font>
      <b/>
      <sz val="16"/>
      <color rgb="FF000000"/>
      <name val="TH SarabunPSK"/>
      <family val="2"/>
    </font>
    <font>
      <sz val="16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2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3" fontId="3" fillId="0" borderId="0" xfId="0" applyNumberFormat="1" applyFont="1" applyAlignment="1">
      <alignment vertical="center"/>
    </xf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right" vertical="center"/>
    </xf>
    <xf numFmtId="3" fontId="2" fillId="0" borderId="1" xfId="0" applyNumberFormat="1" applyFont="1" applyBorder="1" applyAlignment="1">
      <alignment horizontal="right" vertical="center"/>
    </xf>
    <xf numFmtId="0" fontId="2" fillId="0" borderId="0" xfId="0" applyFont="1" applyBorder="1" applyAlignment="1">
      <alignment vertical="center"/>
    </xf>
    <xf numFmtId="0" fontId="5" fillId="0" borderId="0" xfId="0" applyFont="1" applyAlignment="1">
      <alignment vertical="center"/>
    </xf>
    <xf numFmtId="3" fontId="2" fillId="0" borderId="2" xfId="0" applyNumberFormat="1" applyFont="1" applyBorder="1" applyAlignment="1">
      <alignment horizontal="right" vertical="center"/>
    </xf>
    <xf numFmtId="0" fontId="2" fillId="0" borderId="2" xfId="0" applyFont="1" applyBorder="1" applyAlignment="1">
      <alignment vertical="center"/>
    </xf>
    <xf numFmtId="0" fontId="2" fillId="0" borderId="0" xfId="0" applyFont="1" applyAlignment="1">
      <alignment horizontal="center" vertical="center"/>
    </xf>
    <xf numFmtId="3" fontId="2" fillId="0" borderId="0" xfId="0" applyNumberFormat="1" applyFont="1" applyAlignment="1">
      <alignment horizontal="right" vertical="center"/>
    </xf>
    <xf numFmtId="0" fontId="5" fillId="0" borderId="0" xfId="0" applyFont="1" applyAlignment="1">
      <alignment horizontal="left" vertical="center"/>
    </xf>
    <xf numFmtId="3" fontId="5" fillId="0" borderId="0" xfId="0" applyNumberFormat="1" applyFont="1" applyAlignment="1">
      <alignment horizontal="right" vertical="center"/>
    </xf>
    <xf numFmtId="0" fontId="5" fillId="0" borderId="0" xfId="0" applyFont="1" applyBorder="1" applyAlignment="1">
      <alignment vertical="center"/>
    </xf>
    <xf numFmtId="3" fontId="5" fillId="0" borderId="0" xfId="0" applyNumberFormat="1" applyFont="1" applyBorder="1" applyAlignment="1">
      <alignment horizontal="right" vertical="center"/>
    </xf>
    <xf numFmtId="0" fontId="5" fillId="0" borderId="0" xfId="0" applyFont="1" applyBorder="1" applyAlignment="1">
      <alignment horizontal="left" vertical="center"/>
    </xf>
    <xf numFmtId="2" fontId="5" fillId="0" borderId="0" xfId="0" applyNumberFormat="1" applyFont="1" applyBorder="1" applyAlignment="1">
      <alignment vertical="center"/>
    </xf>
    <xf numFmtId="167" fontId="2" fillId="0" borderId="0" xfId="0" applyNumberFormat="1" applyFont="1" applyBorder="1" applyAlignment="1">
      <alignment horizontal="right" vertical="center"/>
    </xf>
    <xf numFmtId="3" fontId="2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Alignment="1">
      <alignment horizontal="left" vertical="center"/>
    </xf>
    <xf numFmtId="167" fontId="5" fillId="0" borderId="0" xfId="0" applyNumberFormat="1" applyFont="1" applyBorder="1" applyAlignment="1">
      <alignment horizontal="right" vertical="center"/>
    </xf>
    <xf numFmtId="167" fontId="5" fillId="0" borderId="0" xfId="0" applyNumberFormat="1" applyFont="1" applyBorder="1" applyAlignment="1">
      <alignment vertical="center"/>
    </xf>
    <xf numFmtId="167" fontId="5" fillId="0" borderId="0" xfId="0" applyNumberFormat="1" applyFont="1" applyAlignment="1">
      <alignment vertical="center"/>
    </xf>
    <xf numFmtId="167" fontId="5" fillId="0" borderId="0" xfId="0" applyNumberFormat="1" applyFont="1" applyBorder="1" applyAlignment="1">
      <alignment horizontal="left" vertical="center"/>
    </xf>
    <xf numFmtId="166" fontId="5" fillId="0" borderId="3" xfId="0" applyNumberFormat="1" applyFont="1" applyBorder="1" applyAlignment="1">
      <alignment vertical="center"/>
    </xf>
    <xf numFmtId="167" fontId="5" fillId="0" borderId="3" xfId="0" applyNumberFormat="1" applyFont="1" applyBorder="1" applyAlignment="1">
      <alignment vertical="center"/>
    </xf>
    <xf numFmtId="166" fontId="5" fillId="0" borderId="0" xfId="0" applyNumberFormat="1" applyFont="1" applyBorder="1" applyAlignment="1">
      <alignment vertical="center"/>
    </xf>
    <xf numFmtId="166" fontId="5" fillId="0" borderId="0" xfId="0" applyNumberFormat="1" applyFont="1" applyAlignment="1">
      <alignment vertical="center"/>
    </xf>
    <xf numFmtId="0" fontId="2" fillId="0" borderId="0" xfId="0" applyFont="1" applyAlignment="1">
      <alignment horizontal="right" vertical="center"/>
    </xf>
    <xf numFmtId="167" fontId="2" fillId="0" borderId="0" xfId="0" applyNumberFormat="1" applyFont="1" applyAlignment="1">
      <alignment vertical="center"/>
    </xf>
    <xf numFmtId="3" fontId="6" fillId="0" borderId="0" xfId="0" applyNumberFormat="1" applyFont="1" applyAlignment="1">
      <alignment horizontal="right" vertical="center"/>
    </xf>
    <xf numFmtId="0" fontId="3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167" fontId="2" fillId="0" borderId="0" xfId="0" applyNumberFormat="1" applyFont="1" applyAlignment="1">
      <alignment horizontal="left" vertical="center"/>
    </xf>
    <xf numFmtId="167" fontId="2" fillId="0" borderId="0" xfId="0" applyNumberFormat="1" applyFont="1" applyBorder="1" applyAlignment="1">
      <alignment vertical="center"/>
    </xf>
    <xf numFmtId="3" fontId="6" fillId="0" borderId="0" xfId="0" applyNumberFormat="1" applyFont="1" applyAlignment="1">
      <alignment horizontal="right" vertical="center" readingOrder="1"/>
    </xf>
    <xf numFmtId="0" fontId="7" fillId="0" borderId="2" xfId="0" applyFont="1" applyBorder="1" applyAlignment="1">
      <alignment horizontal="left"/>
    </xf>
  </cellXfs>
  <cellStyles count="1">
    <cellStyle name="ปกติ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1609725</xdr:colOff>
      <xdr:row>0</xdr:row>
      <xdr:rowOff>0</xdr:rowOff>
    </xdr:from>
    <xdr:to>
      <xdr:col>0</xdr:col>
      <xdr:colOff>1752600</xdr:colOff>
      <xdr:row>0</xdr:row>
      <xdr:rowOff>0</xdr:rowOff>
    </xdr:to>
    <xdr:sp macro="" textlink="">
      <xdr:nvSpPr>
        <xdr:cNvPr id="1025" name="Text Box 1"/>
        <xdr:cNvSpPr txBox="1">
          <a:spLocks noChangeArrowheads="1"/>
        </xdr:cNvSpPr>
      </xdr:nvSpPr>
      <xdr:spPr bwMode="auto">
        <a:xfrm>
          <a:off x="1609725" y="0"/>
          <a:ext cx="142875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wrap="square" lIns="27432" tIns="50292" rIns="0" bIns="0" anchor="t" upright="1"/>
        <a:lstStyle/>
        <a:p>
          <a:pPr algn="l" rtl="0">
            <a:defRPr sz="1000"/>
          </a:pPr>
          <a:r>
            <a:rPr lang="th-TH" sz="1400" b="0" i="0" strike="noStrike">
              <a:solidFill>
                <a:srgbClr val="000000"/>
              </a:solidFill>
              <a:latin typeface="Cordia New"/>
              <a:cs typeface="Cordia New"/>
            </a:rPr>
            <a:t>1/ 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9" tint="-0.249977111117893"/>
    <pageSetUpPr fitToPage="1"/>
  </sheetPr>
  <dimension ref="A1:G29"/>
  <sheetViews>
    <sheetView tabSelected="1" view="pageBreakPreview" topLeftCell="A10" zoomScaleNormal="85" zoomScaleSheetLayoutView="100" workbookViewId="0">
      <selection activeCell="D9" sqref="D9"/>
    </sheetView>
  </sheetViews>
  <sheetFormatPr defaultColWidth="9.09765625" defaultRowHeight="24" customHeight="1"/>
  <cols>
    <col min="1" max="1" width="31.09765625" style="2" customWidth="1"/>
    <col min="2" max="2" width="17.3984375" style="2" customWidth="1"/>
    <col min="3" max="3" width="19.09765625" style="3" customWidth="1"/>
    <col min="4" max="4" width="19.8984375" style="2" customWidth="1"/>
    <col min="5" max="5" width="5.296875" style="2" customWidth="1"/>
    <col min="6" max="16384" width="9.09765625" style="2"/>
  </cols>
  <sheetData>
    <row r="1" spans="1:5" ht="24" customHeight="1">
      <c r="A1" s="1" t="s">
        <v>16</v>
      </c>
      <c r="D1" s="35"/>
    </row>
    <row r="2" spans="1:5" ht="17.25" customHeight="1">
      <c r="A2" s="4"/>
      <c r="B2" s="4"/>
      <c r="C2" s="5"/>
      <c r="D2" s="4"/>
    </row>
    <row r="3" spans="1:5" s="1" customFormat="1" ht="32.25" customHeight="1">
      <c r="A3" s="6" t="s">
        <v>0</v>
      </c>
      <c r="B3" s="7" t="s">
        <v>1</v>
      </c>
      <c r="C3" s="8" t="s">
        <v>2</v>
      </c>
      <c r="D3" s="7" t="s">
        <v>3</v>
      </c>
      <c r="E3" s="9"/>
    </row>
    <row r="4" spans="1:5" s="1" customFormat="1" ht="24.75" customHeight="1">
      <c r="A4" s="10"/>
      <c r="C4" s="11" t="s">
        <v>17</v>
      </c>
      <c r="D4" s="12"/>
      <c r="E4" s="9"/>
    </row>
    <row r="5" spans="1:5" s="1" customFormat="1" ht="6" customHeight="1">
      <c r="A5" s="13"/>
      <c r="B5" s="16"/>
      <c r="C5" s="14"/>
      <c r="D5" s="14"/>
      <c r="E5" s="9"/>
    </row>
    <row r="6" spans="1:5" s="1" customFormat="1" ht="24.95" customHeight="1">
      <c r="A6" s="36" t="s">
        <v>4</v>
      </c>
      <c r="B6" s="14">
        <f>SUM(C6,D6)</f>
        <v>661942</v>
      </c>
      <c r="C6" s="14">
        <f>SUM(C7+C12)</f>
        <v>317626.25</v>
      </c>
      <c r="D6" s="14">
        <f>SUM(D7+D12)</f>
        <v>344315.75</v>
      </c>
      <c r="E6" s="9"/>
    </row>
    <row r="7" spans="1:5" s="10" customFormat="1" ht="24.95" customHeight="1">
      <c r="A7" s="15" t="s">
        <v>5</v>
      </c>
      <c r="B7" s="16">
        <f>SUM(C7,D7)</f>
        <v>476554</v>
      </c>
      <c r="C7" s="14">
        <f>SUM(C8+C11)</f>
        <v>250453.75</v>
      </c>
      <c r="D7" s="14">
        <f>SUM(D8+D11)</f>
        <v>226100.25</v>
      </c>
      <c r="E7" s="18"/>
    </row>
    <row r="8" spans="1:5" s="10" customFormat="1" ht="24.95" customHeight="1">
      <c r="A8" s="15" t="s">
        <v>9</v>
      </c>
      <c r="B8" s="16">
        <f t="shared" ref="B8:B15" si="0">SUM(C8,D8)</f>
        <v>473810</v>
      </c>
      <c r="C8" s="39">
        <f>SUM(C9:C10)</f>
        <v>248841.25</v>
      </c>
      <c r="D8" s="39">
        <f>SUM(D9:D10)</f>
        <v>224968.75</v>
      </c>
      <c r="E8" s="18"/>
    </row>
    <row r="9" spans="1:5" s="10" customFormat="1" ht="24.95" customHeight="1">
      <c r="A9" s="15" t="s">
        <v>11</v>
      </c>
      <c r="B9" s="16">
        <f t="shared" si="0"/>
        <v>468099.75</v>
      </c>
      <c r="C9" s="34">
        <v>245941.25</v>
      </c>
      <c r="D9" s="34">
        <v>222158.5</v>
      </c>
      <c r="E9" s="18"/>
    </row>
    <row r="10" spans="1:5" s="10" customFormat="1" ht="24.95" customHeight="1">
      <c r="A10" s="15" t="s">
        <v>12</v>
      </c>
      <c r="B10" s="16">
        <f t="shared" si="0"/>
        <v>5710.25</v>
      </c>
      <c r="C10" s="34">
        <v>2900</v>
      </c>
      <c r="D10" s="34">
        <v>2810.25</v>
      </c>
      <c r="E10" s="18"/>
    </row>
    <row r="11" spans="1:5" s="10" customFormat="1" ht="24.95" customHeight="1">
      <c r="A11" s="15" t="s">
        <v>10</v>
      </c>
      <c r="B11" s="16">
        <f t="shared" si="0"/>
        <v>2744</v>
      </c>
      <c r="C11" s="34">
        <v>1612.5</v>
      </c>
      <c r="D11" s="34">
        <v>1131.5</v>
      </c>
      <c r="E11" s="18"/>
    </row>
    <row r="12" spans="1:5" s="10" customFormat="1" ht="24.95" customHeight="1">
      <c r="A12" s="15" t="s">
        <v>6</v>
      </c>
      <c r="B12" s="16">
        <f>SUM(B13:B15)</f>
        <v>185388</v>
      </c>
      <c r="C12" s="34">
        <f>SUM(C13:C15)</f>
        <v>67172.5</v>
      </c>
      <c r="D12" s="34">
        <f>SUM(D13:D15)</f>
        <v>118215.5</v>
      </c>
      <c r="E12" s="17"/>
    </row>
    <row r="13" spans="1:5" s="10" customFormat="1" ht="24.95" customHeight="1">
      <c r="A13" s="15" t="s">
        <v>13</v>
      </c>
      <c r="B13" s="16">
        <f t="shared" si="0"/>
        <v>48509.75</v>
      </c>
      <c r="C13" s="34">
        <v>3287.5</v>
      </c>
      <c r="D13" s="34">
        <v>45222.25</v>
      </c>
      <c r="E13" s="18"/>
    </row>
    <row r="14" spans="1:5" s="10" customFormat="1" ht="24.95" customHeight="1">
      <c r="A14" s="15" t="s">
        <v>14</v>
      </c>
      <c r="B14" s="16">
        <f t="shared" si="0"/>
        <v>44599.75</v>
      </c>
      <c r="C14" s="34">
        <v>21403.5</v>
      </c>
      <c r="D14" s="34">
        <v>23196.25</v>
      </c>
      <c r="E14" s="18"/>
    </row>
    <row r="15" spans="1:5" s="10" customFormat="1" ht="24.95" customHeight="1">
      <c r="A15" s="19" t="s">
        <v>15</v>
      </c>
      <c r="B15" s="16">
        <f t="shared" si="0"/>
        <v>92278.5</v>
      </c>
      <c r="C15" s="34">
        <v>42481.5</v>
      </c>
      <c r="D15" s="34">
        <v>49797</v>
      </c>
      <c r="E15" s="18"/>
    </row>
    <row r="16" spans="1:5" s="10" customFormat="1" ht="28.5" customHeight="1">
      <c r="C16" s="32" t="s">
        <v>7</v>
      </c>
      <c r="D16" s="1"/>
      <c r="E16" s="20"/>
    </row>
    <row r="17" spans="1:7" s="1" customFormat="1" ht="6" customHeight="1">
      <c r="A17" s="13"/>
      <c r="B17" s="21"/>
      <c r="C17" s="22"/>
      <c r="D17" s="21"/>
      <c r="E17" s="9"/>
    </row>
    <row r="18" spans="1:7" s="33" customFormat="1" ht="24.95" customHeight="1">
      <c r="A18" s="37" t="s">
        <v>4</v>
      </c>
      <c r="B18" s="21">
        <f>B6*100/B6</f>
        <v>100</v>
      </c>
      <c r="C18" s="21">
        <f>C6*100/C6</f>
        <v>100</v>
      </c>
      <c r="D18" s="21">
        <f>D6*100/D6</f>
        <v>100</v>
      </c>
      <c r="E18" s="38"/>
    </row>
    <row r="19" spans="1:7" s="26" customFormat="1" ht="24.95" customHeight="1">
      <c r="A19" s="23" t="s">
        <v>5</v>
      </c>
      <c r="B19" s="24">
        <f>B7*100/B6</f>
        <v>71.993316634992183</v>
      </c>
      <c r="C19" s="24">
        <f>C7*100/C6</f>
        <v>78.851716443461456</v>
      </c>
      <c r="D19" s="24">
        <f>D7*100/D6</f>
        <v>65.666542991425743</v>
      </c>
      <c r="E19" s="25"/>
    </row>
    <row r="20" spans="1:7" s="26" customFormat="1" ht="24.95" customHeight="1">
      <c r="A20" s="23" t="s">
        <v>9</v>
      </c>
      <c r="B20" s="24">
        <f>B8*100/B6</f>
        <v>71.578778805393824</v>
      </c>
      <c r="C20" s="24">
        <f>C8*100/C6</f>
        <v>78.344044297346329</v>
      </c>
      <c r="D20" s="24">
        <f>D8*100/D6</f>
        <v>65.337920208413351</v>
      </c>
      <c r="E20" s="24"/>
    </row>
    <row r="21" spans="1:7" s="26" customFormat="1" ht="24.95" customHeight="1">
      <c r="A21" s="23" t="s">
        <v>11</v>
      </c>
      <c r="B21" s="24">
        <f>B9*100/B6</f>
        <v>70.716127696988565</v>
      </c>
      <c r="C21" s="24">
        <f>C9*100/C6</f>
        <v>77.431021522937726</v>
      </c>
      <c r="D21" s="24">
        <f>D9*100/D6</f>
        <v>64.521736226123835</v>
      </c>
      <c r="E21" s="24"/>
    </row>
    <row r="22" spans="1:7" s="26" customFormat="1" ht="24.95" customHeight="1">
      <c r="A22" s="23" t="s">
        <v>12</v>
      </c>
      <c r="B22" s="24">
        <f>B10*100/B6</f>
        <v>0.86265110840526815</v>
      </c>
      <c r="C22" s="24">
        <f>C10*100/C6</f>
        <v>0.91302277440860136</v>
      </c>
      <c r="D22" s="24">
        <f>D10*100/D6</f>
        <v>0.81618398228951183</v>
      </c>
      <c r="E22" s="24"/>
    </row>
    <row r="23" spans="1:7" s="26" customFormat="1" ht="24.95" customHeight="1">
      <c r="A23" s="23" t="s">
        <v>10</v>
      </c>
      <c r="B23" s="24">
        <f>B11*100/B6</f>
        <v>0.41453782959836361</v>
      </c>
      <c r="C23" s="24">
        <f>C11*100/C6</f>
        <v>0.50767214611512745</v>
      </c>
      <c r="D23" s="24">
        <f>D11*100/D6</f>
        <v>0.32862278301239489</v>
      </c>
      <c r="E23" s="24"/>
      <c r="G23" s="26" t="s">
        <v>8</v>
      </c>
    </row>
    <row r="24" spans="1:7" s="26" customFormat="1" ht="24.95" customHeight="1">
      <c r="A24" s="23" t="s">
        <v>6</v>
      </c>
      <c r="B24" s="24">
        <f>B12*100/B6</f>
        <v>28.00668336500781</v>
      </c>
      <c r="C24" s="24">
        <f>C12*100/C6</f>
        <v>21.148283556538541</v>
      </c>
      <c r="D24" s="24">
        <f>D12*100/D6</f>
        <v>34.33345700857425</v>
      </c>
      <c r="E24" s="25"/>
    </row>
    <row r="25" spans="1:7" s="26" customFormat="1" ht="24.95" customHeight="1">
      <c r="A25" s="23" t="s">
        <v>13</v>
      </c>
      <c r="B25" s="24">
        <f>B13*100/B6</f>
        <v>7.3283988627402401</v>
      </c>
      <c r="C25" s="24">
        <f>C13*100/C6</f>
        <v>1.0350215071959574</v>
      </c>
      <c r="D25" s="24">
        <f>D13*100/D6</f>
        <v>13.133947546692244</v>
      </c>
      <c r="E25" s="24"/>
    </row>
    <row r="26" spans="1:7" s="26" customFormat="1" ht="24.95" customHeight="1">
      <c r="A26" s="23" t="s">
        <v>14</v>
      </c>
      <c r="B26" s="24">
        <f>B14*100/B6</f>
        <v>6.7377126696900937</v>
      </c>
      <c r="C26" s="24">
        <f>C14*100/C6</f>
        <v>6.7385803282946544</v>
      </c>
      <c r="D26" s="24">
        <f>D14*100/D6</f>
        <v>6.7369122673011619</v>
      </c>
      <c r="E26" s="24"/>
    </row>
    <row r="27" spans="1:7" s="26" customFormat="1" ht="24.95" customHeight="1">
      <c r="A27" s="27" t="s">
        <v>15</v>
      </c>
      <c r="B27" s="24">
        <f>B15*100/B6</f>
        <v>13.940571832577477</v>
      </c>
      <c r="C27" s="24">
        <f>C15*100/C6</f>
        <v>13.37468172104793</v>
      </c>
      <c r="D27" s="24">
        <f>D15*100/D6</f>
        <v>14.462597194580846</v>
      </c>
      <c r="E27" s="24"/>
    </row>
    <row r="28" spans="1:7" s="31" customFormat="1" ht="15" customHeight="1">
      <c r="A28" s="28"/>
      <c r="B28" s="29"/>
      <c r="C28" s="29"/>
      <c r="D28" s="29"/>
      <c r="E28" s="30"/>
    </row>
    <row r="29" spans="1:7" ht="24" customHeight="1">
      <c r="A29" s="40" t="s">
        <v>18</v>
      </c>
      <c r="B29" s="40"/>
    </row>
  </sheetData>
  <mergeCells count="1">
    <mergeCell ref="A29:B29"/>
  </mergeCells>
  <phoneticPr fontId="1" type="noConversion"/>
  <printOptions horizontalCentered="1"/>
  <pageMargins left="1.0629921259842521" right="0.78740157480314965" top="0.98425196850393704" bottom="0.59055118110236227" header="0.51181102362204722" footer="0.51181102362204722"/>
  <pageSetup paperSize="9" scale="69" firstPageNumber="11" orientation="portrait" horizontalDpi="300" verticalDpi="300" r:id="rId1"/>
  <headerFooter alignWithMargins="0">
    <oddHeader xml:space="preserve">&amp;R&amp;"TH SarabunPSK,ธรรมดา"&amp;16 25  </oddHead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ตารางที่1</vt:lpstr>
      <vt:lpstr>ตารางที่1!Print_Area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nso</cp:lastModifiedBy>
  <cp:lastPrinted>2017-03-10T01:51:58Z</cp:lastPrinted>
  <dcterms:created xsi:type="dcterms:W3CDTF">2000-11-20T04:06:35Z</dcterms:created>
  <dcterms:modified xsi:type="dcterms:W3CDTF">2017-03-13T00:25:13Z</dcterms:modified>
</cp:coreProperties>
</file>