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9735"/>
  </bookViews>
  <sheets>
    <sheet name="T-1.1" sheetId="3" r:id="rId1"/>
  </sheets>
  <definedNames>
    <definedName name="_xlnm.Print_Area" localSheetId="0">'T-1.1'!$A$1:$AC$65</definedName>
  </definedNames>
  <calcPr calcId="125725"/>
</workbook>
</file>

<file path=xl/calcChain.xml><?xml version="1.0" encoding="utf-8"?>
<calcChain xmlns="http://schemas.openxmlformats.org/spreadsheetml/2006/main">
  <c r="N43" i="3"/>
  <c r="N44"/>
  <c r="N45"/>
  <c r="N46"/>
  <c r="N42"/>
  <c r="N41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10"/>
  <c r="N9"/>
  <c r="M42"/>
  <c r="M43"/>
  <c r="M44"/>
  <c r="M45"/>
  <c r="M46"/>
  <c r="M41"/>
  <c r="M27"/>
  <c r="L41"/>
  <c r="M10"/>
  <c r="M11"/>
  <c r="M12"/>
  <c r="M14"/>
  <c r="M15"/>
  <c r="M16"/>
  <c r="M17"/>
  <c r="M18"/>
  <c r="M20"/>
  <c r="M21"/>
  <c r="M22"/>
  <c r="M23"/>
  <c r="M24"/>
  <c r="M25"/>
  <c r="M26"/>
  <c r="M28"/>
  <c r="M9"/>
  <c r="L9"/>
  <c r="L46" l="1"/>
  <c r="K46"/>
  <c r="J46"/>
  <c r="L45"/>
  <c r="K45"/>
  <c r="J45"/>
  <c r="K44"/>
  <c r="J44"/>
  <c r="L43"/>
  <c r="K43"/>
  <c r="J43"/>
  <c r="L42"/>
  <c r="K42"/>
  <c r="J42"/>
  <c r="K41"/>
  <c r="J41"/>
  <c r="L28"/>
  <c r="K28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J17"/>
  <c r="L16"/>
  <c r="K16"/>
  <c r="J16"/>
  <c r="L15"/>
  <c r="K15"/>
  <c r="J15"/>
  <c r="L14"/>
  <c r="K14"/>
  <c r="J14"/>
  <c r="K13"/>
  <c r="J13"/>
  <c r="L12"/>
  <c r="K12"/>
  <c r="J12"/>
  <c r="L11"/>
  <c r="K11"/>
  <c r="J11"/>
  <c r="L10"/>
  <c r="K10"/>
  <c r="J10"/>
  <c r="K9"/>
  <c r="J9" l="1"/>
</calcChain>
</file>

<file path=xl/sharedStrings.xml><?xml version="1.0" encoding="utf-8"?>
<sst xmlns="http://schemas.openxmlformats.org/spreadsheetml/2006/main" count="109" uniqueCount="79">
  <si>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</si>
  <si>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</si>
  <si>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</si>
  <si>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</si>
  <si>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</si>
  <si>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</si>
  <si>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</si>
  <si>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</si>
  <si>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</si>
  <si>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</si>
  <si>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</si>
  <si>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</si>
  <si>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</si>
  <si>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</si>
  <si>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</si>
  <si>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</si>
  <si>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t xml:space="preserve"> Mueang district</t>
  </si>
  <si>
    <r>
      <t xml:space="preserve">Percentage  change </t>
    </r>
    <r>
      <rPr>
        <sz val="11"/>
        <rFont val="TH SarabunPSK"/>
        <family val="2"/>
      </rPr>
      <t>(%)</t>
    </r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</si>
  <si>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</si>
  <si>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Population from Registration Record, Percentage Change and Density by District: 2012 - 2016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</si>
  <si>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</si>
  <si>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</si>
  <si>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</si>
  <si>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</si>
  <si>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</si>
  <si>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</si>
  <si>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</si>
  <si>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</si>
  <si>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</si>
  <si>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</si>
  <si>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</si>
  <si>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</si>
  <si>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</si>
  <si>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</si>
  <si>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</si>
  <si>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</si>
  <si>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</si>
  <si>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</si>
  <si>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</si>
  <si>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</si>
  <si>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</si>
  <si>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</si>
  <si>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</si>
  <si>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</si>
  <si>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</si>
  <si>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</si>
  <si>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</si>
  <si>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</si>
  <si>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</si>
  <si>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</si>
  <si>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</si>
  <si>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</si>
  <si>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</si>
  <si>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</si>
  <si>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</si>
  <si>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</si>
  <si>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</si>
  <si>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</si>
  <si>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</si>
  <si>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</si>
  <si>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</si>
  <si>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</si>
  <si>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</si>
  <si>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</si>
  <si>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</si>
  <si>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</si>
  <si>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</si>
  <si>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</si>
  <si>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</si>
  <si>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</si>
  <si>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(2015)</t>
  </si>
  <si>
    <t>(2016)</t>
  </si>
  <si>
    <t>(2012_)</t>
  </si>
  <si>
    <t>(2013_)</t>
  </si>
  <si>
    <t>(2014_)</t>
  </si>
  <si>
    <t>(2016_)</t>
  </si>
  <si>
    <t>--</t>
  </si>
  <si>
    <t>ประชากรจากการทะเบียน อัตราการเปลี่ยนแปลง และความหนาแน่นของประชากร เป็นรายอำเภอ พ.ศ. 2555 - 2559(ต่อ)</t>
  </si>
  <si>
    <t>Population from Registration Record, Percentage Change and Density by District: 2012 - 2016(Cont.)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</si>
</sst>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9" formatCode="0.000"/>
    <numFmt numFmtId="190" formatCode="_-* #,##0.000_-;\-* #,##0.000_-;_-* &quot;-&quot;??_-;_-@_-"/>
    <numFmt numFmtId="191" formatCode="#,##0.0_ ;\-#,##0.0\ "/>
    <numFmt numFmtId="193" formatCode="0.0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11" fillId="0" borderId="0" xfId="0" applyFont="1"/>
    <xf numFmtId="0" fontId="11" fillId="0" borderId="8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4" xfId="0" applyFont="1" applyBorder="1"/>
    <xf numFmtId="0" fontId="11" fillId="0" borderId="6" xfId="0" applyFont="1" applyBorder="1"/>
    <xf numFmtId="0" fontId="8" fillId="0" borderId="0" xfId="0" applyFont="1" applyAlignment="1">
      <alignment vertical="center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6" xfId="0" quotePrefix="1" applyFont="1" applyBorder="1" applyAlignment="1">
      <alignment horizontal="center"/>
    </xf>
    <xf numFmtId="0" fontId="11" fillId="0" borderId="0" xfId="0" applyFont="1" applyAlignment="1"/>
    <xf numFmtId="0" fontId="11" fillId="0" borderId="10" xfId="0" applyFont="1" applyBorder="1" applyAlignment="1"/>
    <xf numFmtId="0" fontId="11" fillId="0" borderId="0" xfId="0" applyFont="1" applyBorder="1" applyProtection="1"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87" fontId="11" fillId="0" borderId="2" xfId="1" applyNumberFormat="1" applyFont="1" applyBorder="1"/>
    <xf numFmtId="189" fontId="8" fillId="0" borderId="2" xfId="0" applyNumberFormat="1" applyFont="1" applyBorder="1" applyAlignment="1">
      <alignment horizontal="right"/>
    </xf>
    <xf numFmtId="190" fontId="6" fillId="0" borderId="3" xfId="1" applyNumberFormat="1" applyFont="1" applyBorder="1" applyAlignment="1">
      <alignment horizontal="right"/>
    </xf>
    <xf numFmtId="190" fontId="8" fillId="0" borderId="2" xfId="1" applyNumberFormat="1" applyFont="1" applyBorder="1" applyAlignment="1">
      <alignment horizontal="right"/>
    </xf>
    <xf numFmtId="0" fontId="11" fillId="0" borderId="5" xfId="0" quotePrefix="1" applyFont="1" applyBorder="1" applyAlignment="1">
      <alignment horizontal="center"/>
    </xf>
    <xf numFmtId="3" fontId="11" fillId="0" borderId="0" xfId="0" applyNumberFormat="1" applyFont="1" applyBorder="1"/>
    <xf numFmtId="3" fontId="6" fillId="0" borderId="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191" fontId="6" fillId="0" borderId="2" xfId="1" applyNumberFormat="1" applyFont="1" applyBorder="1" applyAlignment="1">
      <alignment horizontal="right"/>
    </xf>
    <xf numFmtId="191" fontId="6" fillId="0" borderId="3" xfId="1" applyNumberFormat="1" applyFont="1" applyBorder="1" applyAlignment="1">
      <alignment horizontal="right"/>
    </xf>
    <xf numFmtId="191" fontId="6" fillId="0" borderId="10" xfId="0" applyNumberFormat="1" applyFont="1" applyBorder="1" applyAlignment="1">
      <alignment horizontal="right"/>
    </xf>
    <xf numFmtId="191" fontId="11" fillId="0" borderId="2" xfId="1" applyNumberFormat="1" applyFont="1" applyBorder="1" applyAlignment="1">
      <alignment horizontal="right"/>
    </xf>
    <xf numFmtId="191" fontId="11" fillId="0" borderId="3" xfId="1" applyNumberFormat="1" applyFont="1" applyBorder="1" applyAlignment="1">
      <alignment horizontal="right"/>
    </xf>
    <xf numFmtId="191" fontId="11" fillId="0" borderId="10" xfId="0" applyNumberFormat="1" applyFont="1" applyBorder="1" applyAlignment="1">
      <alignment horizontal="right"/>
    </xf>
    <xf numFmtId="191" fontId="11" fillId="0" borderId="10" xfId="0" quotePrefix="1" applyNumberFormat="1" applyFont="1" applyBorder="1" applyAlignment="1">
      <alignment horizontal="right"/>
    </xf>
    <xf numFmtId="191" fontId="11" fillId="0" borderId="3" xfId="1" quotePrefix="1" applyNumberFormat="1" applyFont="1" applyBorder="1" applyAlignment="1">
      <alignment horizontal="right"/>
    </xf>
    <xf numFmtId="0" fontId="11" fillId="0" borderId="0" xfId="0" quotePrefix="1" applyFont="1" applyBorder="1" applyAlignment="1" applyProtection="1">
      <alignment horizontal="left"/>
      <protection locked="0"/>
    </xf>
    <xf numFmtId="0" fontId="11" fillId="0" borderId="0" xfId="0" applyFont="1" applyFill="1" applyBorder="1"/>
    <xf numFmtId="0" fontId="11" fillId="0" borderId="0" xfId="0" applyFont="1" applyBorder="1" applyAlignment="1"/>
    <xf numFmtId="0" fontId="11" fillId="0" borderId="0" xfId="0" quotePrefix="1" applyFont="1" applyBorder="1" applyAlignment="1">
      <alignment horizontal="left"/>
    </xf>
    <xf numFmtId="0" fontId="11" fillId="0" borderId="4" xfId="0" applyFont="1" applyBorder="1" applyProtection="1">
      <protection locked="0"/>
    </xf>
    <xf numFmtId="3" fontId="11" fillId="0" borderId="4" xfId="0" applyNumberFormat="1" applyFont="1" applyBorder="1"/>
    <xf numFmtId="3" fontId="11" fillId="0" borderId="5" xfId="0" applyNumberFormat="1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191" fontId="11" fillId="0" borderId="6" xfId="1" applyNumberFormat="1" applyFont="1" applyBorder="1" applyAlignment="1">
      <alignment horizontal="right"/>
    </xf>
    <xf numFmtId="191" fontId="11" fillId="0" borderId="5" xfId="1" applyNumberFormat="1" applyFont="1" applyBorder="1" applyAlignment="1">
      <alignment horizontal="right"/>
    </xf>
    <xf numFmtId="191" fontId="11" fillId="0" borderId="7" xfId="0" applyNumberFormat="1" applyFont="1" applyBorder="1" applyAlignment="1">
      <alignment horizontal="right"/>
    </xf>
    <xf numFmtId="0" fontId="11" fillId="0" borderId="4" xfId="0" quotePrefix="1" applyFont="1" applyBorder="1" applyAlignment="1" applyProtection="1">
      <alignment horizontal="left"/>
      <protection locked="0"/>
    </xf>
    <xf numFmtId="3" fontId="11" fillId="0" borderId="0" xfId="0" applyNumberFormat="1" applyFont="1" applyBorder="1" applyAlignment="1">
      <alignment horizontal="right"/>
    </xf>
    <xf numFmtId="191" fontId="11" fillId="0" borderId="0" xfId="1" applyNumberFormat="1" applyFont="1" applyBorder="1" applyAlignment="1">
      <alignment horizontal="right"/>
    </xf>
    <xf numFmtId="191" fontId="11" fillId="0" borderId="0" xfId="1" quotePrefix="1" applyNumberFormat="1" applyFont="1" applyBorder="1" applyAlignment="1">
      <alignment horizontal="right"/>
    </xf>
    <xf numFmtId="191" fontId="11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187" fontId="6" fillId="0" borderId="2" xfId="1" applyNumberFormat="1" applyFont="1" applyBorder="1"/>
    <xf numFmtId="193" fontId="11" fillId="0" borderId="10" xfId="0" applyNumberFormat="1" applyFont="1" applyBorder="1"/>
    <xf numFmtId="193" fontId="6" fillId="0" borderId="8" xfId="0" applyNumberFormat="1" applyFont="1" applyBorder="1"/>
    <xf numFmtId="3" fontId="11" fillId="0" borderId="15" xfId="0" applyNumberFormat="1" applyFont="1" applyBorder="1" applyAlignment="1">
      <alignment horizontal="right"/>
    </xf>
    <xf numFmtId="193" fontId="11" fillId="0" borderId="3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7">
    <cellStyle name="Comma" xfId="1" builtinId="3"/>
    <cellStyle name="Comma 3" xfId="5"/>
    <cellStyle name="Normal" xfId="0" builtinId="0"/>
    <cellStyle name="Normal 2" xfId="4"/>
    <cellStyle name="Normal 3" xfId="3"/>
    <cellStyle name="Normal 4" xfId="2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1314450</xdr:colOff>
      <xdr:row>0</xdr:row>
      <xdr:rowOff>1</xdr:rowOff>
    </xdr:from>
    <xdr:to>
      <xdr:col>18</xdr:col>
      <xdr:colOff>85725</xdr:colOff>
      <xdr:row>31</xdr:row>
      <xdr:rowOff>85726</xdr:rowOff>
    </xdr:to>
    <xdr:grpSp>
      <xdr:nvGrpSpPr>
        <xdr:cNvPr id="2360" name="Group 203"/>
        <xdr:cNvGrpSpPr>
          <a:grpSpLocks/>
        </xdr:cNvGrpSpPr>
      </xdr:nvGrpSpPr>
      <xdr:grpSpPr bwMode="auto">
        <a:xfrm>
          <a:off x="9486900" y="1"/>
          <a:ext cx="590550" cy="6496050"/>
          <a:chOff x="996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8" y="160"/>
            <a:ext cx="4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2364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12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181975" y="2171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0</xdr:colOff>
      <xdr:row>41</xdr:row>
      <xdr:rowOff>0</xdr:rowOff>
    </xdr:from>
    <xdr:to>
      <xdr:col>16</xdr:col>
      <xdr:colOff>0</xdr:colOff>
      <xdr:row>43</xdr:row>
      <xdr:rowOff>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9563100" y="21717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0</xdr:colOff>
      <xdr:row>32</xdr:row>
      <xdr:rowOff>0</xdr:rowOff>
    </xdr:from>
    <xdr:to>
      <xdr:col>17</xdr:col>
      <xdr:colOff>257175</xdr:colOff>
      <xdr:row>60</xdr:row>
      <xdr:rowOff>123825</xdr:rowOff>
    </xdr:to>
    <xdr:grpSp>
      <xdr:nvGrpSpPr>
        <xdr:cNvPr id="20" name="Group 131"/>
        <xdr:cNvGrpSpPr>
          <a:grpSpLocks/>
        </xdr:cNvGrpSpPr>
      </xdr:nvGrpSpPr>
      <xdr:grpSpPr bwMode="auto">
        <a:xfrm>
          <a:off x="9563100" y="6629400"/>
          <a:ext cx="409575" cy="6391275"/>
          <a:chOff x="1002" y="699"/>
          <a:chExt cx="66" cy="688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1030" y="733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61"/>
  <sheetViews>
    <sheetView showGridLines="0" tabSelected="1" view="pageBreakPreview" zoomScaleNormal="100" zoomScaleSheetLayoutView="100" workbookViewId="0">
      <selection activeCell="E18" sqref="E18"/>
    </sheetView>
  </sheetViews>
  <sheetFormatPr defaultColWidth="9.140625"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20" width="9.140625" style="5"/>
    <col min="21" max="21" width="9.85546875" style="5" hidden="1" customWidth="1"/>
    <col min="22" max="16384" width="9.140625" style="5"/>
  </cols>
  <sheetData>
    <row r="1" spans="1:23" s="1" customFormat="1">
      <c r="B1" s="1" t="s">
        <v>0</v>
      </c>
      <c r="C1" s="2">
        <v>1.1000000000000001</v>
      </c>
      <c r="D1" s="1" t="s">
        <v>18</v>
      </c>
    </row>
    <row r="2" spans="1:23" s="3" customFormat="1">
      <c r="B2" s="1" t="s">
        <v>11</v>
      </c>
      <c r="C2" s="2">
        <v>1.1000000000000001</v>
      </c>
      <c r="D2" s="1" t="s">
        <v>19</v>
      </c>
    </row>
    <row r="3" spans="1:23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3" s="6" customFormat="1" ht="17.25">
      <c r="A4" s="72" t="s">
        <v>10</v>
      </c>
      <c r="B4" s="72"/>
      <c r="C4" s="72"/>
      <c r="D4" s="73"/>
      <c r="E4" s="78" t="s">
        <v>12</v>
      </c>
      <c r="F4" s="78"/>
      <c r="G4" s="78"/>
      <c r="H4" s="78"/>
      <c r="I4" s="79"/>
      <c r="J4" s="78" t="s">
        <v>14</v>
      </c>
      <c r="K4" s="78"/>
      <c r="L4" s="78"/>
      <c r="M4" s="79"/>
      <c r="N4" s="16" t="s">
        <v>4</v>
      </c>
      <c r="O4" s="80" t="s">
        <v>9</v>
      </c>
      <c r="P4" s="81"/>
    </row>
    <row r="5" spans="1:23" s="6" customFormat="1" ht="17.25">
      <c r="A5" s="74"/>
      <c r="B5" s="74"/>
      <c r="C5" s="74"/>
      <c r="D5" s="75"/>
      <c r="E5" s="86" t="s">
        <v>13</v>
      </c>
      <c r="F5" s="86"/>
      <c r="G5" s="86"/>
      <c r="H5" s="86"/>
      <c r="I5" s="87"/>
      <c r="J5" s="86" t="s">
        <v>17</v>
      </c>
      <c r="K5" s="86"/>
      <c r="L5" s="86"/>
      <c r="M5" s="87"/>
      <c r="N5" s="12" t="s">
        <v>5</v>
      </c>
      <c r="O5" s="82"/>
      <c r="P5" s="83"/>
    </row>
    <row r="6" spans="1:23" s="6" customFormat="1" ht="17.25">
      <c r="A6" s="74"/>
      <c r="B6" s="74"/>
      <c r="C6" s="74"/>
      <c r="D6" s="75"/>
      <c r="E6" s="9"/>
      <c r="F6" s="10"/>
      <c r="G6" s="10"/>
      <c r="H6" s="10"/>
      <c r="I6" s="10"/>
      <c r="J6" s="10"/>
      <c r="K6" s="10"/>
      <c r="L6" s="10"/>
      <c r="M6" s="10"/>
      <c r="N6" s="17" t="s">
        <v>3</v>
      </c>
      <c r="O6" s="82"/>
      <c r="P6" s="83"/>
    </row>
    <row r="7" spans="1:23" s="6" customFormat="1" ht="17.25">
      <c r="A7" s="74"/>
      <c r="B7" s="74"/>
      <c r="C7" s="74"/>
      <c r="D7" s="75"/>
      <c r="E7" s="18">
        <v>2555</v>
      </c>
      <c r="F7" s="17">
        <v>2556</v>
      </c>
      <c r="G7" s="18">
        <v>2557</v>
      </c>
      <c r="H7" s="17">
        <v>2558</v>
      </c>
      <c r="I7" s="17">
        <v>2559</v>
      </c>
      <c r="J7" s="17">
        <v>2556</v>
      </c>
      <c r="K7" s="31">
        <v>2557</v>
      </c>
      <c r="L7" s="17">
        <v>2558</v>
      </c>
      <c r="M7" s="17">
        <v>2559</v>
      </c>
      <c r="N7" s="17" t="s">
        <v>2</v>
      </c>
      <c r="O7" s="82"/>
      <c r="P7" s="83"/>
    </row>
    <row r="8" spans="1:23" s="6" customFormat="1" ht="17.25">
      <c r="A8" s="76"/>
      <c r="B8" s="76"/>
      <c r="C8" s="76"/>
      <c r="D8" s="77"/>
      <c r="E8" s="21" t="s">
        <v>72</v>
      </c>
      <c r="F8" s="21" t="s">
        <v>73</v>
      </c>
      <c r="G8" s="21" t="s">
        <v>74</v>
      </c>
      <c r="H8" s="21" t="s">
        <v>70</v>
      </c>
      <c r="I8" s="21" t="s">
        <v>75</v>
      </c>
      <c r="J8" s="21" t="s">
        <v>73</v>
      </c>
      <c r="K8" s="21" t="s">
        <v>74</v>
      </c>
      <c r="L8" s="36" t="s">
        <v>70</v>
      </c>
      <c r="M8" s="36" t="s">
        <v>71</v>
      </c>
      <c r="N8" s="12" t="s">
        <v>15</v>
      </c>
      <c r="O8" s="84"/>
      <c r="P8" s="85"/>
    </row>
    <row r="9" spans="1:23" s="7" customFormat="1" ht="27" customHeight="1">
      <c r="A9" s="88" t="s">
        <v>6</v>
      </c>
      <c r="B9" s="88"/>
      <c r="C9" s="88"/>
      <c r="D9" s="88"/>
      <c r="E9" s="38">
        <v>1826920</v>
      </c>
      <c r="F9" s="39">
        <v>1836523</v>
      </c>
      <c r="G9" s="39">
        <v>1844669</v>
      </c>
      <c r="H9" s="39">
        <v>1857429</v>
      </c>
      <c r="I9" s="67">
        <v>1862965</v>
      </c>
      <c r="J9" s="42">
        <f>(LN(F9/E9)/1)*100</f>
        <v>0.52426212144820794</v>
      </c>
      <c r="K9" s="43">
        <f>(LN(G9/F9)/1)*100</f>
        <v>0.44257475820158321</v>
      </c>
      <c r="L9" s="44">
        <f>(LN(H9/G9)/1)*100</f>
        <v>0.68934158570034443</v>
      </c>
      <c r="M9" s="44">
        <f>(LN(I9/H9)/1)*100</f>
        <v>0.29760310794600936</v>
      </c>
      <c r="N9" s="69">
        <f t="shared" ref="N9:N28" si="0">I9/U9</f>
        <v>115.62158943262124</v>
      </c>
      <c r="O9" s="89" t="s">
        <v>1</v>
      </c>
      <c r="P9" s="88"/>
      <c r="T9" s="66"/>
      <c r="U9" s="34">
        <v>16112.605</v>
      </c>
      <c r="V9" s="66"/>
      <c r="W9" s="66"/>
    </row>
    <row r="10" spans="1:23" s="6" customFormat="1" ht="17.25">
      <c r="A10" s="24" t="s">
        <v>20</v>
      </c>
      <c r="B10" s="37"/>
      <c r="C10" s="9"/>
      <c r="D10" s="9"/>
      <c r="E10" s="40">
        <v>217849</v>
      </c>
      <c r="F10" s="70">
        <v>219262</v>
      </c>
      <c r="G10" s="70">
        <v>219958</v>
      </c>
      <c r="H10" s="70">
        <v>221032</v>
      </c>
      <c r="I10" s="32">
        <v>221923</v>
      </c>
      <c r="J10" s="45">
        <f t="shared" ref="J10:L28" si="1">(LN(F10/E10)/1)*100</f>
        <v>0.64651995571189724</v>
      </c>
      <c r="K10" s="46">
        <f t="shared" si="1"/>
        <v>0.31692572403944153</v>
      </c>
      <c r="L10" s="47">
        <f t="shared" si="1"/>
        <v>0.48708683798670027</v>
      </c>
      <c r="M10" s="47">
        <f>(LN(I10/H10)/1)*100</f>
        <v>0.40229874442932795</v>
      </c>
      <c r="N10" s="71">
        <f t="shared" si="0"/>
        <v>546.09052991621252</v>
      </c>
      <c r="O10" s="9" t="s">
        <v>16</v>
      </c>
      <c r="P10" s="50" t="s">
        <v>45</v>
      </c>
      <c r="Q10" s="51"/>
      <c r="T10" s="24"/>
      <c r="U10" s="35">
        <v>406.38499999999999</v>
      </c>
    </row>
    <row r="11" spans="1:23" s="6" customFormat="1" ht="17.25">
      <c r="A11" s="24" t="s">
        <v>21</v>
      </c>
      <c r="B11" s="37"/>
      <c r="C11" s="22"/>
      <c r="D11" s="23"/>
      <c r="E11" s="40">
        <v>68771</v>
      </c>
      <c r="F11" s="70">
        <v>69327</v>
      </c>
      <c r="G11" s="70">
        <v>69639</v>
      </c>
      <c r="H11" s="70">
        <v>70274</v>
      </c>
      <c r="I11" s="32">
        <v>70559</v>
      </c>
      <c r="J11" s="45">
        <f t="shared" si="1"/>
        <v>0.80522962566549672</v>
      </c>
      <c r="K11" s="46">
        <f t="shared" si="1"/>
        <v>0.44903145263713334</v>
      </c>
      <c r="L11" s="47">
        <f t="shared" si="1"/>
        <v>0.90771316464763119</v>
      </c>
      <c r="M11" s="47">
        <f>(LN(I11/H11)/1)*100</f>
        <v>0.40473523826106172</v>
      </c>
      <c r="N11" s="71">
        <f t="shared" si="0"/>
        <v>53.861832061068704</v>
      </c>
      <c r="O11" s="9"/>
      <c r="P11" s="50" t="s">
        <v>46</v>
      </c>
      <c r="Q11" s="51"/>
      <c r="T11" s="24"/>
      <c r="U11" s="35">
        <v>1310</v>
      </c>
    </row>
    <row r="12" spans="1:23" s="6" customFormat="1" ht="17.25">
      <c r="A12" s="24" t="s">
        <v>22</v>
      </c>
      <c r="B12" s="37"/>
      <c r="C12" s="22"/>
      <c r="D12" s="23"/>
      <c r="E12" s="40">
        <v>35335</v>
      </c>
      <c r="F12" s="70">
        <v>35749</v>
      </c>
      <c r="G12" s="70">
        <v>35981</v>
      </c>
      <c r="H12" s="70">
        <v>37460</v>
      </c>
      <c r="I12" s="32">
        <v>37742</v>
      </c>
      <c r="J12" s="45">
        <f t="shared" si="1"/>
        <v>1.1648322578002608</v>
      </c>
      <c r="K12" s="46">
        <f t="shared" si="1"/>
        <v>0.64687246337971727</v>
      </c>
      <c r="L12" s="47">
        <f t="shared" si="1"/>
        <v>4.0282675661324943</v>
      </c>
      <c r="M12" s="47">
        <f>(LN(I12/H12)/1)*100</f>
        <v>0.74998356909615127</v>
      </c>
      <c r="N12" s="71">
        <f t="shared" si="0"/>
        <v>41.851851851851855</v>
      </c>
      <c r="O12" s="9"/>
      <c r="P12" s="50" t="s">
        <v>47</v>
      </c>
      <c r="Q12" s="51"/>
      <c r="T12" s="24"/>
      <c r="U12" s="35">
        <v>901.8</v>
      </c>
    </row>
    <row r="13" spans="1:23" s="6" customFormat="1" ht="17.25">
      <c r="A13" s="24" t="s">
        <v>23</v>
      </c>
      <c r="B13" s="37"/>
      <c r="C13" s="22"/>
      <c r="D13" s="23"/>
      <c r="E13" s="40">
        <v>108347</v>
      </c>
      <c r="F13" s="70">
        <v>108352</v>
      </c>
      <c r="G13" s="70">
        <v>108165</v>
      </c>
      <c r="H13" s="70">
        <v>108187</v>
      </c>
      <c r="I13" s="32">
        <v>108174</v>
      </c>
      <c r="J13" s="45">
        <f t="shared" si="1"/>
        <v>4.6146959615850055E-3</v>
      </c>
      <c r="K13" s="46">
        <f t="shared" si="1"/>
        <v>-0.17273474738376091</v>
      </c>
      <c r="L13" s="48" t="s">
        <v>76</v>
      </c>
      <c r="M13" s="48" t="s">
        <v>76</v>
      </c>
      <c r="N13" s="71">
        <f t="shared" si="0"/>
        <v>139.9732667028114</v>
      </c>
      <c r="O13" s="9"/>
      <c r="P13" s="24" t="s">
        <v>48</v>
      </c>
      <c r="Q13" s="51"/>
      <c r="T13" s="24"/>
      <c r="U13" s="35">
        <v>772.81899999999996</v>
      </c>
    </row>
    <row r="14" spans="1:23" s="6" customFormat="1" ht="17.25">
      <c r="A14" s="24" t="s">
        <v>24</v>
      </c>
      <c r="B14" s="37"/>
      <c r="C14" s="22"/>
      <c r="D14" s="23"/>
      <c r="E14" s="40">
        <v>78693</v>
      </c>
      <c r="F14" s="70">
        <v>79125</v>
      </c>
      <c r="G14" s="70">
        <v>79669</v>
      </c>
      <c r="H14" s="70">
        <v>80706</v>
      </c>
      <c r="I14" s="32">
        <v>80955</v>
      </c>
      <c r="J14" s="45">
        <f t="shared" si="1"/>
        <v>0.54746743589906699</v>
      </c>
      <c r="K14" s="46">
        <f t="shared" si="1"/>
        <v>0.68516710730837982</v>
      </c>
      <c r="L14" s="47">
        <f t="shared" si="1"/>
        <v>1.2932370417075407</v>
      </c>
      <c r="M14" s="47">
        <f>(LN(I14/H14)/1)*100</f>
        <v>0.30805227842162292</v>
      </c>
      <c r="N14" s="71">
        <f t="shared" si="0"/>
        <v>155.0383885429973</v>
      </c>
      <c r="O14" s="9"/>
      <c r="P14" s="24" t="s">
        <v>49</v>
      </c>
      <c r="Q14" s="51"/>
      <c r="T14" s="24"/>
      <c r="U14" s="35">
        <v>522.16099999999994</v>
      </c>
    </row>
    <row r="15" spans="1:23" s="6" customFormat="1" ht="17.25">
      <c r="A15" s="24" t="s">
        <v>25</v>
      </c>
      <c r="B15" s="37"/>
      <c r="C15" s="27"/>
      <c r="D15" s="31"/>
      <c r="E15" s="40">
        <v>174836</v>
      </c>
      <c r="F15" s="70">
        <v>175809</v>
      </c>
      <c r="G15" s="70">
        <v>176560</v>
      </c>
      <c r="H15" s="70">
        <v>177063</v>
      </c>
      <c r="I15" s="32">
        <v>177477</v>
      </c>
      <c r="J15" s="45">
        <f t="shared" si="1"/>
        <v>0.55497868064636868</v>
      </c>
      <c r="K15" s="46">
        <f t="shared" si="1"/>
        <v>0.4262583468550985</v>
      </c>
      <c r="L15" s="47">
        <f t="shared" si="1"/>
        <v>0.28448394998980425</v>
      </c>
      <c r="M15" s="47">
        <f>(LN(I15/H15)/1)*100</f>
        <v>0.23354216064176811</v>
      </c>
      <c r="N15" s="71">
        <f t="shared" si="0"/>
        <v>125.33686440677967</v>
      </c>
      <c r="O15" s="9"/>
      <c r="P15" s="24" t="s">
        <v>50</v>
      </c>
      <c r="Q15" s="51"/>
      <c r="T15" s="24"/>
      <c r="U15" s="35">
        <v>1416</v>
      </c>
    </row>
    <row r="16" spans="1:23" s="6" customFormat="1" ht="17.25">
      <c r="A16" s="24" t="s">
        <v>26</v>
      </c>
      <c r="B16" s="37"/>
      <c r="C16" s="27"/>
      <c r="D16" s="31"/>
      <c r="E16" s="40">
        <v>56865</v>
      </c>
      <c r="F16" s="70">
        <v>57226</v>
      </c>
      <c r="G16" s="70">
        <v>57688</v>
      </c>
      <c r="H16" s="70">
        <v>57963</v>
      </c>
      <c r="I16" s="32">
        <v>58241</v>
      </c>
      <c r="J16" s="45">
        <f t="shared" si="1"/>
        <v>0.63283029293987025</v>
      </c>
      <c r="K16" s="46">
        <f t="shared" si="1"/>
        <v>0.80408390486517178</v>
      </c>
      <c r="L16" s="47">
        <f t="shared" si="1"/>
        <v>0.47556963328976498</v>
      </c>
      <c r="M16" s="47">
        <f>(LN(I16/H16)/1)*100</f>
        <v>0.47846981233362529</v>
      </c>
      <c r="N16" s="71">
        <f t="shared" si="0"/>
        <v>92.153481012658233</v>
      </c>
      <c r="O16" s="9"/>
      <c r="P16" s="50" t="s">
        <v>51</v>
      </c>
      <c r="Q16" s="51"/>
      <c r="T16" s="24"/>
      <c r="U16" s="35">
        <v>632</v>
      </c>
    </row>
    <row r="17" spans="1:23" s="6" customFormat="1" ht="17.25">
      <c r="A17" s="24" t="s">
        <v>27</v>
      </c>
      <c r="B17" s="37"/>
      <c r="C17" s="27"/>
      <c r="D17" s="31"/>
      <c r="E17" s="40">
        <v>69185</v>
      </c>
      <c r="F17" s="70">
        <v>69613</v>
      </c>
      <c r="G17" s="70">
        <v>69617</v>
      </c>
      <c r="H17" s="70">
        <v>70361</v>
      </c>
      <c r="I17" s="32">
        <v>70617</v>
      </c>
      <c r="J17" s="45">
        <f t="shared" si="1"/>
        <v>0.61672553867086333</v>
      </c>
      <c r="K17" s="49" t="s">
        <v>76</v>
      </c>
      <c r="L17" s="47">
        <f t="shared" si="1"/>
        <v>1.0630342000105846</v>
      </c>
      <c r="M17" s="47">
        <f>(LN(I17/H17)/1)*100</f>
        <v>0.36317763251334156</v>
      </c>
      <c r="N17" s="71">
        <f t="shared" si="0"/>
        <v>83.520993494973382</v>
      </c>
      <c r="O17" s="9"/>
      <c r="P17" s="24" t="s">
        <v>52</v>
      </c>
      <c r="Q17" s="51"/>
      <c r="T17" s="24"/>
      <c r="U17" s="35">
        <v>845.5</v>
      </c>
    </row>
    <row r="18" spans="1:23" s="6" customFormat="1" ht="17.25">
      <c r="A18" s="24" t="s">
        <v>28</v>
      </c>
      <c r="B18" s="37"/>
      <c r="C18" s="27"/>
      <c r="D18" s="31"/>
      <c r="E18" s="40">
        <v>90903</v>
      </c>
      <c r="F18" s="70">
        <v>91649</v>
      </c>
      <c r="G18" s="70">
        <v>92321</v>
      </c>
      <c r="H18" s="70">
        <v>93656</v>
      </c>
      <c r="I18" s="32">
        <v>93989</v>
      </c>
      <c r="J18" s="45">
        <f t="shared" si="1"/>
        <v>0.8173059212280781</v>
      </c>
      <c r="K18" s="46">
        <f t="shared" si="1"/>
        <v>0.73055714387594106</v>
      </c>
      <c r="L18" s="47">
        <f t="shared" si="1"/>
        <v>1.4356860587164995</v>
      </c>
      <c r="M18" s="47">
        <f>(LN(I18/H18)/1)*100</f>
        <v>0.35492589685129999</v>
      </c>
      <c r="N18" s="71">
        <f t="shared" si="0"/>
        <v>67.039229671897289</v>
      </c>
      <c r="O18" s="9"/>
      <c r="P18" s="50" t="s">
        <v>53</v>
      </c>
      <c r="Q18" s="51"/>
      <c r="T18" s="24"/>
      <c r="U18" s="35">
        <v>1402</v>
      </c>
    </row>
    <row r="19" spans="1:23" s="6" customFormat="1" ht="17.25">
      <c r="A19" s="24" t="s">
        <v>29</v>
      </c>
      <c r="B19" s="37"/>
      <c r="C19" s="27"/>
      <c r="D19" s="31"/>
      <c r="E19" s="40">
        <v>121372</v>
      </c>
      <c r="F19" s="70">
        <v>121816</v>
      </c>
      <c r="G19" s="70">
        <v>122168</v>
      </c>
      <c r="H19" s="70">
        <v>122451</v>
      </c>
      <c r="I19" s="32">
        <v>122487</v>
      </c>
      <c r="J19" s="45">
        <f t="shared" si="1"/>
        <v>0.36515000192247776</v>
      </c>
      <c r="K19" s="46">
        <f t="shared" si="1"/>
        <v>0.28854371124491268</v>
      </c>
      <c r="L19" s="47">
        <f t="shared" si="1"/>
        <v>0.23138033125615637</v>
      </c>
      <c r="M19" s="48" t="s">
        <v>76</v>
      </c>
      <c r="N19" s="71">
        <f t="shared" si="0"/>
        <v>93.787901990811633</v>
      </c>
      <c r="O19" s="9"/>
      <c r="P19" s="24" t="s">
        <v>54</v>
      </c>
      <c r="Q19" s="51"/>
      <c r="T19" s="24"/>
      <c r="U19" s="35">
        <v>1306</v>
      </c>
    </row>
    <row r="20" spans="1:23" s="6" customFormat="1" ht="17.25">
      <c r="A20" s="24" t="s">
        <v>30</v>
      </c>
      <c r="B20" s="37"/>
      <c r="C20" s="9"/>
      <c r="D20" s="9"/>
      <c r="E20" s="40">
        <v>40879</v>
      </c>
      <c r="F20" s="70">
        <v>41023</v>
      </c>
      <c r="G20" s="70">
        <v>41136</v>
      </c>
      <c r="H20" s="70">
        <v>41227</v>
      </c>
      <c r="I20" s="32">
        <v>41312</v>
      </c>
      <c r="J20" s="45">
        <f t="shared" si="1"/>
        <v>0.35164012693439295</v>
      </c>
      <c r="K20" s="46">
        <f t="shared" si="1"/>
        <v>0.27507654974666246</v>
      </c>
      <c r="L20" s="47">
        <f t="shared" si="1"/>
        <v>0.22097309964120518</v>
      </c>
      <c r="M20" s="47">
        <f t="shared" ref="M20:M28" si="2">(LN(I20/H20)/1)*100</f>
        <v>0.20596331442862709</v>
      </c>
      <c r="N20" s="71">
        <f t="shared" si="0"/>
        <v>129.1</v>
      </c>
      <c r="O20" s="9"/>
      <c r="P20" s="24" t="s">
        <v>55</v>
      </c>
      <c r="Q20" s="51"/>
      <c r="T20" s="24"/>
      <c r="U20" s="35">
        <v>320</v>
      </c>
    </row>
    <row r="21" spans="1:23" s="6" customFormat="1" ht="17.25">
      <c r="A21" s="24" t="s">
        <v>31</v>
      </c>
      <c r="B21" s="37"/>
      <c r="C21" s="22"/>
      <c r="D21" s="23"/>
      <c r="E21" s="40">
        <v>84245</v>
      </c>
      <c r="F21" s="70">
        <v>84402</v>
      </c>
      <c r="G21" s="70">
        <v>84634</v>
      </c>
      <c r="H21" s="70">
        <v>84753</v>
      </c>
      <c r="I21" s="32">
        <v>84903</v>
      </c>
      <c r="J21" s="45">
        <f t="shared" si="1"/>
        <v>0.18618777132653153</v>
      </c>
      <c r="K21" s="46">
        <f t="shared" si="1"/>
        <v>0.27449791248599931</v>
      </c>
      <c r="L21" s="47">
        <f t="shared" si="1"/>
        <v>0.14050667356717456</v>
      </c>
      <c r="M21" s="47">
        <f t="shared" si="2"/>
        <v>0.17682845179112786</v>
      </c>
      <c r="N21" s="71">
        <f t="shared" si="0"/>
        <v>92.533598100131115</v>
      </c>
      <c r="O21" s="9"/>
      <c r="P21" s="50" t="s">
        <v>56</v>
      </c>
      <c r="Q21" s="51"/>
      <c r="T21" s="24"/>
      <c r="U21" s="35">
        <v>917.53700000000003</v>
      </c>
    </row>
    <row r="22" spans="1:23" s="6" customFormat="1" ht="17.25">
      <c r="A22" s="24" t="s">
        <v>32</v>
      </c>
      <c r="B22" s="37"/>
      <c r="C22" s="27"/>
      <c r="D22" s="31"/>
      <c r="E22" s="40">
        <v>160002</v>
      </c>
      <c r="F22" s="70">
        <v>160317</v>
      </c>
      <c r="G22" s="70">
        <v>160977</v>
      </c>
      <c r="H22" s="70">
        <v>161683</v>
      </c>
      <c r="I22" s="32">
        <v>161949</v>
      </c>
      <c r="J22" s="45">
        <f t="shared" si="1"/>
        <v>0.19667899908647032</v>
      </c>
      <c r="K22" s="46">
        <f t="shared" si="1"/>
        <v>0.41083924899850965</v>
      </c>
      <c r="L22" s="47">
        <f t="shared" si="1"/>
        <v>0.43761304573758641</v>
      </c>
      <c r="M22" s="47">
        <f t="shared" si="2"/>
        <v>0.1643842759054634</v>
      </c>
      <c r="N22" s="71">
        <f t="shared" si="0"/>
        <v>277.3099315068493</v>
      </c>
      <c r="O22" s="9"/>
      <c r="P22" s="24" t="s">
        <v>57</v>
      </c>
      <c r="Q22" s="51"/>
      <c r="T22" s="24"/>
      <c r="U22" s="35">
        <v>584</v>
      </c>
    </row>
    <row r="23" spans="1:23" s="6" customFormat="1" ht="17.25">
      <c r="A23" s="24" t="s">
        <v>33</v>
      </c>
      <c r="B23" s="37"/>
      <c r="C23" s="9"/>
      <c r="D23" s="9"/>
      <c r="E23" s="40">
        <v>130255</v>
      </c>
      <c r="F23" s="70">
        <v>130776</v>
      </c>
      <c r="G23" s="70">
        <v>131237</v>
      </c>
      <c r="H23" s="70">
        <v>131982</v>
      </c>
      <c r="I23" s="32">
        <v>132105</v>
      </c>
      <c r="J23" s="45">
        <f t="shared" si="1"/>
        <v>0.39918683362893026</v>
      </c>
      <c r="K23" s="46">
        <f t="shared" si="1"/>
        <v>0.35189129982392836</v>
      </c>
      <c r="L23" s="47">
        <f t="shared" si="1"/>
        <v>0.56607007044951574</v>
      </c>
      <c r="M23" s="47">
        <f t="shared" si="2"/>
        <v>9.315112738912279E-2</v>
      </c>
      <c r="N23" s="71">
        <f t="shared" si="0"/>
        <v>140.68690095846645</v>
      </c>
      <c r="O23" s="9"/>
      <c r="P23" s="24" t="s">
        <v>58</v>
      </c>
      <c r="Q23" s="51"/>
      <c r="T23" s="24"/>
      <c r="U23" s="35">
        <v>939</v>
      </c>
    </row>
    <row r="24" spans="1:23" s="6" customFormat="1" ht="17.25">
      <c r="A24" s="24" t="s">
        <v>34</v>
      </c>
      <c r="B24" s="37"/>
      <c r="C24" s="9"/>
      <c r="D24" s="9"/>
      <c r="E24" s="40">
        <v>32205</v>
      </c>
      <c r="F24" s="70">
        <v>32403</v>
      </c>
      <c r="G24" s="70">
        <v>32559</v>
      </c>
      <c r="H24" s="70">
        <v>32692</v>
      </c>
      <c r="I24" s="32">
        <v>32917</v>
      </c>
      <c r="J24" s="45">
        <f t="shared" si="1"/>
        <v>0.61292911055927368</v>
      </c>
      <c r="K24" s="46">
        <f t="shared" si="1"/>
        <v>0.48028170275407145</v>
      </c>
      <c r="L24" s="47">
        <f t="shared" si="1"/>
        <v>0.40765715218955989</v>
      </c>
      <c r="M24" s="47">
        <f t="shared" si="2"/>
        <v>0.68588419902433473</v>
      </c>
      <c r="N24" s="71">
        <f t="shared" si="0"/>
        <v>108.63696369636963</v>
      </c>
      <c r="O24" s="9"/>
      <c r="P24" s="50" t="s">
        <v>59</v>
      </c>
      <c r="Q24" s="51"/>
      <c r="T24" s="24"/>
      <c r="U24" s="35">
        <v>303</v>
      </c>
    </row>
    <row r="25" spans="1:23" s="6" customFormat="1" ht="17.25">
      <c r="A25" s="24" t="s">
        <v>35</v>
      </c>
      <c r="B25" s="37"/>
      <c r="C25" s="9"/>
      <c r="D25" s="9"/>
      <c r="E25" s="40">
        <v>44512</v>
      </c>
      <c r="F25" s="70">
        <v>44840</v>
      </c>
      <c r="G25" s="70">
        <v>45238</v>
      </c>
      <c r="H25" s="70">
        <v>46197</v>
      </c>
      <c r="I25" s="32">
        <v>46492</v>
      </c>
      <c r="J25" s="45">
        <f t="shared" si="1"/>
        <v>0.73417824629266837</v>
      </c>
      <c r="K25" s="46">
        <f t="shared" si="1"/>
        <v>0.88368434018304509</v>
      </c>
      <c r="L25" s="47">
        <f t="shared" si="1"/>
        <v>2.0977419308595944</v>
      </c>
      <c r="M25" s="47">
        <f t="shared" si="2"/>
        <v>0.63653938670759302</v>
      </c>
      <c r="N25" s="71">
        <f t="shared" si="0"/>
        <v>92.036028902306256</v>
      </c>
      <c r="O25" s="9"/>
      <c r="P25" s="50" t="s">
        <v>60</v>
      </c>
      <c r="Q25" s="51"/>
      <c r="T25" s="24"/>
      <c r="U25" s="35">
        <v>505.15</v>
      </c>
    </row>
    <row r="26" spans="1:23" s="6" customFormat="1" ht="17.25">
      <c r="A26" s="24" t="s">
        <v>36</v>
      </c>
      <c r="B26" s="37"/>
      <c r="C26" s="9"/>
      <c r="D26" s="9"/>
      <c r="E26" s="40">
        <v>53287</v>
      </c>
      <c r="F26" s="70">
        <v>53555</v>
      </c>
      <c r="G26" s="70">
        <v>53828</v>
      </c>
      <c r="H26" s="70">
        <v>53952</v>
      </c>
      <c r="I26" s="32">
        <v>54135</v>
      </c>
      <c r="J26" s="45">
        <f t="shared" si="1"/>
        <v>0.50167642328558226</v>
      </c>
      <c r="K26" s="46">
        <f t="shared" si="1"/>
        <v>0.50846146627019662</v>
      </c>
      <c r="L26" s="47">
        <f t="shared" si="1"/>
        <v>0.23009845000953669</v>
      </c>
      <c r="M26" s="47">
        <f t="shared" si="2"/>
        <v>0.33861643834712296</v>
      </c>
      <c r="N26" s="71">
        <f t="shared" si="0"/>
        <v>130.13221153846155</v>
      </c>
      <c r="O26" s="9"/>
      <c r="P26" s="24" t="s">
        <v>61</v>
      </c>
      <c r="Q26" s="51"/>
      <c r="T26" s="24"/>
      <c r="U26" s="35">
        <v>416</v>
      </c>
      <c r="V26" s="8"/>
      <c r="W26" s="8"/>
    </row>
    <row r="27" spans="1:23" s="6" customFormat="1" ht="17.25">
      <c r="A27" s="24" t="s">
        <v>37</v>
      </c>
      <c r="B27" s="37"/>
      <c r="C27" s="9"/>
      <c r="D27" s="9"/>
      <c r="E27" s="40">
        <v>26932</v>
      </c>
      <c r="F27" s="70">
        <v>26985</v>
      </c>
      <c r="G27" s="70">
        <v>27119</v>
      </c>
      <c r="H27" s="70">
        <v>27258</v>
      </c>
      <c r="I27" s="32">
        <v>27302</v>
      </c>
      <c r="J27" s="45">
        <f t="shared" si="1"/>
        <v>0.19659853875717129</v>
      </c>
      <c r="K27" s="46">
        <f t="shared" si="1"/>
        <v>0.49534331654149616</v>
      </c>
      <c r="L27" s="47">
        <f t="shared" si="1"/>
        <v>0.5112466769300128</v>
      </c>
      <c r="M27" s="47">
        <f t="shared" si="2"/>
        <v>0.16129035754647791</v>
      </c>
      <c r="N27" s="71">
        <f t="shared" si="0"/>
        <v>116.17872340425532</v>
      </c>
      <c r="O27" s="9"/>
      <c r="P27" s="50" t="s">
        <v>62</v>
      </c>
      <c r="Q27" s="9"/>
      <c r="T27" s="24"/>
      <c r="U27" s="33">
        <v>235</v>
      </c>
    </row>
    <row r="28" spans="1:23" s="6" customFormat="1" ht="17.25">
      <c r="A28" s="24" t="s">
        <v>38</v>
      </c>
      <c r="B28" s="37"/>
      <c r="C28" s="52"/>
      <c r="D28" s="23"/>
      <c r="E28" s="40">
        <v>51836</v>
      </c>
      <c r="F28" s="70">
        <v>52407</v>
      </c>
      <c r="G28" s="70">
        <v>52981</v>
      </c>
      <c r="H28" s="70">
        <v>54075</v>
      </c>
      <c r="I28" s="32">
        <v>54297</v>
      </c>
      <c r="J28" s="45">
        <f t="shared" si="1"/>
        <v>1.0955281618034167</v>
      </c>
      <c r="K28" s="46">
        <f t="shared" si="1"/>
        <v>1.0893188521777628</v>
      </c>
      <c r="L28" s="47">
        <f t="shared" si="1"/>
        <v>2.0438613126142631</v>
      </c>
      <c r="M28" s="47">
        <f t="shared" si="2"/>
        <v>0.40970049557215049</v>
      </c>
      <c r="N28" s="71">
        <f t="shared" si="0"/>
        <v>76.874177061063847</v>
      </c>
      <c r="O28" s="11"/>
      <c r="P28" s="50" t="s">
        <v>63</v>
      </c>
      <c r="Q28" s="9"/>
      <c r="T28" s="24"/>
      <c r="U28" s="33">
        <v>706.31</v>
      </c>
    </row>
    <row r="29" spans="1:23" s="6" customFormat="1" ht="3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T29" s="25"/>
      <c r="U29" s="15"/>
    </row>
    <row r="30" spans="1:23" s="6" customFormat="1" ht="3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9"/>
      <c r="T30" s="24"/>
    </row>
    <row r="31" spans="1:23" s="6" customFormat="1" ht="17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9"/>
    </row>
    <row r="32" spans="1:23" s="6" customFormat="1" ht="17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23">
      <c r="A33" s="1"/>
      <c r="B33" s="1" t="s">
        <v>0</v>
      </c>
      <c r="C33" s="2">
        <v>1.1000000000000001</v>
      </c>
      <c r="D33" s="1" t="s">
        <v>77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3">
      <c r="A34" s="3"/>
      <c r="B34" s="1" t="s">
        <v>11</v>
      </c>
      <c r="C34" s="2">
        <v>1.1000000000000001</v>
      </c>
      <c r="D34" s="1" t="s">
        <v>78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23" ht="3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23">
      <c r="A36" s="72" t="s">
        <v>10</v>
      </c>
      <c r="B36" s="72"/>
      <c r="C36" s="72"/>
      <c r="D36" s="73"/>
      <c r="E36" s="78" t="s">
        <v>12</v>
      </c>
      <c r="F36" s="78"/>
      <c r="G36" s="78"/>
      <c r="H36" s="78"/>
      <c r="I36" s="79"/>
      <c r="J36" s="78" t="s">
        <v>14</v>
      </c>
      <c r="K36" s="78"/>
      <c r="L36" s="78"/>
      <c r="M36" s="79"/>
      <c r="N36" s="29" t="s">
        <v>4</v>
      </c>
      <c r="O36" s="80" t="s">
        <v>9</v>
      </c>
      <c r="P36" s="81"/>
      <c r="Q36" s="6"/>
      <c r="R36" s="6"/>
    </row>
    <row r="37" spans="1:23">
      <c r="A37" s="74"/>
      <c r="B37" s="74"/>
      <c r="C37" s="74"/>
      <c r="D37" s="75"/>
      <c r="E37" s="86" t="s">
        <v>13</v>
      </c>
      <c r="F37" s="86"/>
      <c r="G37" s="86"/>
      <c r="H37" s="86"/>
      <c r="I37" s="87"/>
      <c r="J37" s="86" t="s">
        <v>17</v>
      </c>
      <c r="K37" s="86"/>
      <c r="L37" s="86"/>
      <c r="M37" s="87"/>
      <c r="N37" s="28" t="s">
        <v>5</v>
      </c>
      <c r="O37" s="82"/>
      <c r="P37" s="83"/>
      <c r="Q37" s="6"/>
      <c r="R37" s="6"/>
    </row>
    <row r="38" spans="1:23">
      <c r="A38" s="74"/>
      <c r="B38" s="74"/>
      <c r="C38" s="74"/>
      <c r="D38" s="75"/>
      <c r="E38" s="9"/>
      <c r="F38" s="10"/>
      <c r="G38" s="10"/>
      <c r="H38" s="10"/>
      <c r="I38" s="10"/>
      <c r="J38" s="10"/>
      <c r="K38" s="10"/>
      <c r="L38" s="10"/>
      <c r="M38" s="10"/>
      <c r="N38" s="17" t="s">
        <v>3</v>
      </c>
      <c r="O38" s="82"/>
      <c r="P38" s="83"/>
      <c r="Q38" s="6"/>
      <c r="R38" s="6"/>
    </row>
    <row r="39" spans="1:23">
      <c r="A39" s="74"/>
      <c r="B39" s="74"/>
      <c r="C39" s="74"/>
      <c r="D39" s="75"/>
      <c r="E39" s="31">
        <v>2555</v>
      </c>
      <c r="F39" s="17">
        <v>2556</v>
      </c>
      <c r="G39" s="31">
        <v>2557</v>
      </c>
      <c r="H39" s="17">
        <v>2558</v>
      </c>
      <c r="I39" s="17">
        <v>2559</v>
      </c>
      <c r="J39" s="17">
        <v>2556</v>
      </c>
      <c r="K39" s="31">
        <v>2557</v>
      </c>
      <c r="L39" s="17">
        <v>2558</v>
      </c>
      <c r="M39" s="17">
        <v>2559</v>
      </c>
      <c r="N39" s="17" t="s">
        <v>2</v>
      </c>
      <c r="O39" s="82"/>
      <c r="P39" s="83"/>
      <c r="Q39" s="6"/>
      <c r="R39" s="6"/>
    </row>
    <row r="40" spans="1:23">
      <c r="A40" s="76"/>
      <c r="B40" s="76"/>
      <c r="C40" s="76"/>
      <c r="D40" s="77"/>
      <c r="E40" s="21" t="s">
        <v>72</v>
      </c>
      <c r="F40" s="21" t="s">
        <v>73</v>
      </c>
      <c r="G40" s="21" t="s">
        <v>74</v>
      </c>
      <c r="H40" s="21" t="s">
        <v>70</v>
      </c>
      <c r="I40" s="21" t="s">
        <v>75</v>
      </c>
      <c r="J40" s="21" t="s">
        <v>73</v>
      </c>
      <c r="K40" s="21" t="s">
        <v>74</v>
      </c>
      <c r="L40" s="36" t="s">
        <v>70</v>
      </c>
      <c r="M40" s="36" t="s">
        <v>71</v>
      </c>
      <c r="N40" s="19" t="s">
        <v>15</v>
      </c>
      <c r="O40" s="84"/>
      <c r="P40" s="85"/>
      <c r="Q40" s="6"/>
      <c r="R40" s="6"/>
    </row>
    <row r="41" spans="1:23">
      <c r="A41" s="25" t="s">
        <v>39</v>
      </c>
      <c r="B41" s="37"/>
      <c r="C41" s="9"/>
      <c r="D41" s="9"/>
      <c r="E41" s="40">
        <v>28228</v>
      </c>
      <c r="F41" s="41">
        <v>28477</v>
      </c>
      <c r="G41" s="41">
        <v>28623</v>
      </c>
      <c r="H41" s="41">
        <v>28742</v>
      </c>
      <c r="I41" s="32">
        <v>28874</v>
      </c>
      <c r="J41" s="45">
        <f t="shared" ref="J41:J46" si="3">(LN(F41/E41)/1)*100</f>
        <v>0.87823507781997345</v>
      </c>
      <c r="K41" s="46">
        <f t="shared" ref="K41:K46" si="4">(LN(G41/F41)/1)*100</f>
        <v>0.51138465210348694</v>
      </c>
      <c r="L41" s="47">
        <f>(LN(H41/G41)/1)*100</f>
        <v>0.41488772142366387</v>
      </c>
      <c r="M41" s="47">
        <f>(LN(I41/H41)/1)*100</f>
        <v>0.45820685555677915</v>
      </c>
      <c r="N41" s="68">
        <f>I41/U41</f>
        <v>94.052117263843641</v>
      </c>
      <c r="O41" s="9" t="s">
        <v>16</v>
      </c>
      <c r="P41" s="53" t="s">
        <v>64</v>
      </c>
      <c r="Q41" s="11"/>
      <c r="R41" s="6"/>
      <c r="T41" s="25"/>
      <c r="U41" s="33">
        <v>307</v>
      </c>
      <c r="V41" s="6"/>
      <c r="W41" s="6"/>
    </row>
    <row r="42" spans="1:23">
      <c r="A42" s="24" t="s">
        <v>40</v>
      </c>
      <c r="B42" s="37"/>
      <c r="C42" s="22"/>
      <c r="D42" s="23"/>
      <c r="E42" s="40">
        <v>26176</v>
      </c>
      <c r="F42" s="41">
        <v>26430</v>
      </c>
      <c r="G42" s="41">
        <v>26632</v>
      </c>
      <c r="H42" s="41">
        <v>26743</v>
      </c>
      <c r="I42" s="32">
        <v>26948</v>
      </c>
      <c r="J42" s="45">
        <f t="shared" si="3"/>
        <v>0.9656768195861235</v>
      </c>
      <c r="K42" s="46">
        <f t="shared" si="4"/>
        <v>0.76137716565260849</v>
      </c>
      <c r="L42" s="47">
        <f t="shared" ref="L42:L43" si="5">(LN(H42/G42)/1)*100</f>
        <v>0.41592565815286558</v>
      </c>
      <c r="M42" s="47">
        <f t="shared" ref="M42:M46" si="6">(LN(I42/H42)/1)*100</f>
        <v>0.7636326244161018</v>
      </c>
      <c r="N42" s="68">
        <f>I42/U42</f>
        <v>117.67685589519651</v>
      </c>
      <c r="O42" s="9"/>
      <c r="P42" s="11" t="s">
        <v>65</v>
      </c>
      <c r="Q42" s="11"/>
      <c r="R42" s="6"/>
      <c r="T42" s="24"/>
      <c r="U42" s="33">
        <v>229</v>
      </c>
      <c r="V42" s="6"/>
      <c r="W42" s="6"/>
    </row>
    <row r="43" spans="1:23">
      <c r="A43" s="24" t="s">
        <v>41</v>
      </c>
      <c r="B43" s="37"/>
      <c r="C43" s="22"/>
      <c r="D43" s="23"/>
      <c r="E43" s="40">
        <v>36312</v>
      </c>
      <c r="F43" s="41">
        <v>36552</v>
      </c>
      <c r="G43" s="41">
        <v>36648</v>
      </c>
      <c r="H43" s="41">
        <v>37528</v>
      </c>
      <c r="I43" s="32">
        <v>37706</v>
      </c>
      <c r="J43" s="45">
        <f t="shared" si="3"/>
        <v>0.65876391068058049</v>
      </c>
      <c r="K43" s="46">
        <f t="shared" si="4"/>
        <v>0.26229523234706492</v>
      </c>
      <c r="L43" s="47">
        <f t="shared" si="5"/>
        <v>2.3728464441715906</v>
      </c>
      <c r="M43" s="47">
        <f t="shared" si="6"/>
        <v>0.47319119582345537</v>
      </c>
      <c r="N43" s="68">
        <f t="shared" ref="N43:N46" si="7">I43/U43</f>
        <v>193.52388382202741</v>
      </c>
      <c r="O43" s="9"/>
      <c r="P43" s="26" t="s">
        <v>66</v>
      </c>
      <c r="Q43" s="11"/>
      <c r="R43" s="6"/>
      <c r="T43" s="24"/>
      <c r="U43" s="33">
        <v>194.839</v>
      </c>
      <c r="V43" s="6"/>
      <c r="W43" s="6"/>
    </row>
    <row r="44" spans="1:23">
      <c r="A44" s="26" t="s">
        <v>42</v>
      </c>
      <c r="B44" s="37"/>
      <c r="C44" s="22"/>
      <c r="D44" s="23"/>
      <c r="E44" s="40">
        <v>26999</v>
      </c>
      <c r="F44" s="41">
        <v>27234</v>
      </c>
      <c r="G44" s="41">
        <v>27407</v>
      </c>
      <c r="H44" s="41">
        <v>27595</v>
      </c>
      <c r="I44" s="32">
        <v>27713</v>
      </c>
      <c r="J44" s="45">
        <f t="shared" si="3"/>
        <v>0.86663644209794255</v>
      </c>
      <c r="K44" s="46">
        <f t="shared" si="4"/>
        <v>0.63322625161546597</v>
      </c>
      <c r="L44" s="48" t="s">
        <v>76</v>
      </c>
      <c r="M44" s="47">
        <f t="shared" si="6"/>
        <v>0.42670202878421759</v>
      </c>
      <c r="N44" s="68">
        <f t="shared" si="7"/>
        <v>97.58098591549296</v>
      </c>
      <c r="O44" s="9"/>
      <c r="P44" s="26" t="s">
        <v>67</v>
      </c>
      <c r="Q44" s="11"/>
      <c r="R44" s="6"/>
      <c r="T44" s="26"/>
      <c r="U44" s="33">
        <v>284</v>
      </c>
      <c r="V44" s="6"/>
      <c r="W44" s="6"/>
    </row>
    <row r="45" spans="1:23">
      <c r="A45" s="24" t="s">
        <v>43</v>
      </c>
      <c r="B45" s="37"/>
      <c r="C45" s="22"/>
      <c r="D45" s="23"/>
      <c r="E45" s="40">
        <v>30617</v>
      </c>
      <c r="F45" s="41">
        <v>30680</v>
      </c>
      <c r="G45" s="41">
        <v>30869</v>
      </c>
      <c r="H45" s="41">
        <v>30922</v>
      </c>
      <c r="I45" s="32">
        <v>31069</v>
      </c>
      <c r="J45" s="45">
        <f t="shared" si="3"/>
        <v>0.20555662490204332</v>
      </c>
      <c r="K45" s="46">
        <f t="shared" si="4"/>
        <v>0.6141467580373513</v>
      </c>
      <c r="L45" s="47">
        <f t="shared" ref="L45:L46" si="8">(LN(H45/G45)/1)*100</f>
        <v>0.17154606009739179</v>
      </c>
      <c r="M45" s="47">
        <f t="shared" si="6"/>
        <v>0.47426328187585065</v>
      </c>
      <c r="N45" s="68">
        <f t="shared" si="7"/>
        <v>115.07037037037037</v>
      </c>
      <c r="O45" s="9"/>
      <c r="P45" s="26" t="s">
        <v>68</v>
      </c>
      <c r="Q45" s="11"/>
      <c r="R45" s="6"/>
      <c r="T45" s="24"/>
      <c r="U45" s="33">
        <v>270</v>
      </c>
      <c r="V45" s="6"/>
      <c r="W45" s="6"/>
    </row>
    <row r="46" spans="1:23">
      <c r="A46" s="24" t="s">
        <v>44</v>
      </c>
      <c r="B46" s="37"/>
      <c r="C46" s="27"/>
      <c r="D46" s="31"/>
      <c r="E46" s="40">
        <v>32279</v>
      </c>
      <c r="F46" s="41">
        <v>32514</v>
      </c>
      <c r="G46" s="41">
        <v>32715</v>
      </c>
      <c r="H46" s="41">
        <v>32927</v>
      </c>
      <c r="I46" s="32">
        <v>33079</v>
      </c>
      <c r="J46" s="45">
        <f t="shared" si="3"/>
        <v>0.72539018244658326</v>
      </c>
      <c r="K46" s="46">
        <f t="shared" si="4"/>
        <v>0.61629225096698415</v>
      </c>
      <c r="L46" s="47">
        <f t="shared" si="8"/>
        <v>0.6459301578207306</v>
      </c>
      <c r="M46" s="47">
        <f t="shared" si="6"/>
        <v>0.46056500525830579</v>
      </c>
      <c r="N46" s="68">
        <f t="shared" si="7"/>
        <v>85.586028460543332</v>
      </c>
      <c r="O46" s="9"/>
      <c r="P46" s="24" t="s">
        <v>69</v>
      </c>
      <c r="Q46" s="11"/>
      <c r="R46" s="6"/>
      <c r="T46" s="24"/>
      <c r="U46" s="33">
        <v>386.5</v>
      </c>
      <c r="V46" s="6"/>
      <c r="W46" s="6"/>
    </row>
    <row r="47" spans="1:23" ht="3" customHeight="1">
      <c r="A47" s="54"/>
      <c r="B47" s="55"/>
      <c r="C47" s="30"/>
      <c r="D47" s="30"/>
      <c r="E47" s="56"/>
      <c r="F47" s="57"/>
      <c r="G47" s="57"/>
      <c r="H47" s="57"/>
      <c r="I47" s="14"/>
      <c r="J47" s="58"/>
      <c r="K47" s="59"/>
      <c r="L47" s="60"/>
      <c r="M47" s="20"/>
      <c r="N47" s="20"/>
      <c r="O47" s="13"/>
      <c r="P47" s="61"/>
      <c r="Q47" s="51"/>
      <c r="R47" s="6"/>
    </row>
    <row r="48" spans="1:23">
      <c r="A48" s="9" t="s">
        <v>7</v>
      </c>
      <c r="B48" s="9"/>
      <c r="C48" s="9"/>
      <c r="D48" s="31"/>
      <c r="E48" s="62"/>
      <c r="F48" s="62"/>
      <c r="G48" s="62"/>
      <c r="H48" s="62"/>
      <c r="I48" s="11"/>
      <c r="J48" s="63"/>
      <c r="K48" s="64"/>
      <c r="L48" s="65"/>
      <c r="M48" s="11"/>
      <c r="N48" s="11"/>
      <c r="O48" s="11"/>
      <c r="P48" s="24"/>
      <c r="Q48" s="51"/>
      <c r="R48" s="6"/>
    </row>
    <row r="49" spans="1:18">
      <c r="A49" s="9"/>
      <c r="B49" s="9" t="s">
        <v>8</v>
      </c>
      <c r="C49" s="9"/>
      <c r="D49" s="31"/>
      <c r="E49" s="62"/>
      <c r="F49" s="62"/>
      <c r="G49" s="62"/>
      <c r="H49" s="62"/>
      <c r="I49" s="11"/>
      <c r="J49" s="63"/>
      <c r="K49" s="63"/>
      <c r="L49" s="65"/>
      <c r="M49" s="11"/>
      <c r="N49" s="11"/>
      <c r="O49" s="11"/>
      <c r="P49" s="50"/>
      <c r="Q49" s="51"/>
      <c r="R49" s="6"/>
    </row>
    <row r="50" spans="1:18">
      <c r="A50" s="24"/>
      <c r="B50" s="37"/>
      <c r="C50" s="31"/>
      <c r="D50" s="31"/>
      <c r="E50" s="62"/>
      <c r="F50" s="62"/>
      <c r="G50" s="62"/>
      <c r="H50" s="62"/>
      <c r="I50" s="11"/>
      <c r="J50" s="63"/>
      <c r="K50" s="63"/>
      <c r="L50" s="65"/>
      <c r="M50" s="11"/>
      <c r="N50" s="11"/>
      <c r="O50" s="11"/>
      <c r="P50" s="24"/>
      <c r="Q50" s="51"/>
      <c r="R50" s="6"/>
    </row>
    <row r="51" spans="1:18">
      <c r="A51" s="24"/>
      <c r="B51" s="37"/>
      <c r="C51" s="11"/>
      <c r="D51" s="11"/>
      <c r="E51" s="62"/>
      <c r="F51" s="62"/>
      <c r="G51" s="62"/>
      <c r="H51" s="62"/>
      <c r="I51" s="11"/>
      <c r="J51" s="63"/>
      <c r="K51" s="63"/>
      <c r="L51" s="65"/>
      <c r="M51" s="11"/>
      <c r="N51" s="11"/>
      <c r="O51" s="11"/>
      <c r="P51" s="24"/>
      <c r="Q51" s="51"/>
      <c r="R51" s="6"/>
    </row>
    <row r="52" spans="1:18">
      <c r="A52" s="24"/>
      <c r="B52" s="37"/>
      <c r="C52" s="52"/>
      <c r="D52" s="52"/>
      <c r="E52" s="62"/>
      <c r="F52" s="62"/>
      <c r="G52" s="62"/>
      <c r="H52" s="62"/>
      <c r="I52" s="11"/>
      <c r="J52" s="63"/>
      <c r="K52" s="63"/>
      <c r="L52" s="65"/>
      <c r="M52" s="11"/>
      <c r="N52" s="11"/>
      <c r="O52" s="11"/>
      <c r="P52" s="50"/>
      <c r="Q52" s="51"/>
      <c r="R52" s="6"/>
    </row>
    <row r="53" spans="1:18">
      <c r="A53" s="24"/>
      <c r="B53" s="37"/>
      <c r="C53" s="11"/>
      <c r="D53" s="11"/>
      <c r="E53" s="62"/>
      <c r="F53" s="62"/>
      <c r="G53" s="62"/>
      <c r="H53" s="62"/>
      <c r="I53" s="11"/>
      <c r="J53" s="63"/>
      <c r="K53" s="63"/>
      <c r="L53" s="65"/>
      <c r="M53" s="11"/>
      <c r="N53" s="11"/>
      <c r="O53" s="11"/>
      <c r="P53" s="24"/>
      <c r="Q53" s="51"/>
      <c r="R53" s="6"/>
    </row>
    <row r="54" spans="1:18">
      <c r="A54" s="24"/>
      <c r="B54" s="37"/>
      <c r="C54" s="11"/>
      <c r="D54" s="11"/>
      <c r="E54" s="62"/>
      <c r="F54" s="62"/>
      <c r="G54" s="62"/>
      <c r="H54" s="62"/>
      <c r="I54" s="11"/>
      <c r="J54" s="63"/>
      <c r="K54" s="63"/>
      <c r="L54" s="65"/>
      <c r="M54" s="11"/>
      <c r="N54" s="11"/>
      <c r="O54" s="11"/>
      <c r="P54" s="50"/>
      <c r="Q54" s="51"/>
      <c r="R54" s="6"/>
    </row>
    <row r="55" spans="1:18">
      <c r="A55" s="24"/>
      <c r="B55" s="37"/>
      <c r="C55" s="11"/>
      <c r="D55" s="11"/>
      <c r="E55" s="62"/>
      <c r="F55" s="62"/>
      <c r="G55" s="62"/>
      <c r="H55" s="62"/>
      <c r="I55" s="11"/>
      <c r="J55" s="63"/>
      <c r="K55" s="63"/>
      <c r="L55" s="65"/>
      <c r="M55" s="11"/>
      <c r="N55" s="11"/>
      <c r="O55" s="11"/>
      <c r="P55" s="50"/>
      <c r="Q55" s="51"/>
      <c r="R55" s="6"/>
    </row>
    <row r="56" spans="1:18">
      <c r="A56" s="24"/>
      <c r="B56" s="37"/>
      <c r="C56" s="11"/>
      <c r="D56" s="11"/>
      <c r="E56" s="62"/>
      <c r="F56" s="62"/>
      <c r="G56" s="62"/>
      <c r="H56" s="62"/>
      <c r="I56" s="11"/>
      <c r="J56" s="63"/>
      <c r="K56" s="63"/>
      <c r="L56" s="65"/>
      <c r="M56" s="11"/>
      <c r="N56" s="11"/>
      <c r="O56" s="11"/>
      <c r="P56" s="24"/>
      <c r="Q56" s="51"/>
      <c r="R56" s="6"/>
    </row>
    <row r="57" spans="1:18">
      <c r="A57" s="24"/>
      <c r="B57" s="37"/>
      <c r="C57" s="11"/>
      <c r="D57" s="11"/>
      <c r="E57" s="62"/>
      <c r="F57" s="62"/>
      <c r="G57" s="62"/>
      <c r="H57" s="62"/>
      <c r="I57" s="11"/>
      <c r="J57" s="63"/>
      <c r="K57" s="63"/>
      <c r="L57" s="65"/>
      <c r="M57" s="11"/>
      <c r="N57" s="11"/>
      <c r="O57" s="11"/>
      <c r="P57" s="50"/>
      <c r="Q57" s="9"/>
      <c r="R57" s="6"/>
    </row>
    <row r="58" spans="1:18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6"/>
      <c r="R58" s="6"/>
    </row>
    <row r="59" spans="1:18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6"/>
      <c r="R59" s="6"/>
    </row>
    <row r="60" spans="1:18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6"/>
      <c r="R60" s="6"/>
    </row>
    <row r="61" spans="1:18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6"/>
      <c r="R61" s="6"/>
    </row>
  </sheetData>
  <mergeCells count="14">
    <mergeCell ref="A9:D9"/>
    <mergeCell ref="O9:P9"/>
    <mergeCell ref="A4:D8"/>
    <mergeCell ref="O4:P8"/>
    <mergeCell ref="E4:I4"/>
    <mergeCell ref="E5:I5"/>
    <mergeCell ref="J4:M4"/>
    <mergeCell ref="J5:M5"/>
    <mergeCell ref="A36:D40"/>
    <mergeCell ref="E36:I36"/>
    <mergeCell ref="J36:M36"/>
    <mergeCell ref="O36:P40"/>
    <mergeCell ref="E37:I37"/>
    <mergeCell ref="J37:M37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2017-09-01T10:59:32Z</cp:lastPrinted>
  <dcterms:created xsi:type="dcterms:W3CDTF">2004-08-16T17:13:42Z</dcterms:created>
  <dcterms:modified xsi:type="dcterms:W3CDTF">2017-09-29T03:35:43Z</dcterms:modified>
</cp:coreProperties>
</file>