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1715" windowHeight="5985"/>
  </bookViews>
  <sheets>
    <sheet name="T-13.1" sheetId="1" r:id="rId1"/>
  </sheets>
  <definedNames>
    <definedName name="_xlnm.Print_Area" localSheetId="0">'T-13.1'!$A$1:$R$25</definedName>
  </definedNames>
  <calcPr calcId="144525"/>
</workbook>
</file>

<file path=xl/calcChain.xml><?xml version="1.0" encoding="utf-8"?>
<calcChain xmlns="http://schemas.openxmlformats.org/spreadsheetml/2006/main">
  <c r="N9" i="1" l="1"/>
  <c r="L9" i="1"/>
  <c r="J9" i="1"/>
  <c r="H9" i="1"/>
  <c r="E9" i="1"/>
  <c r="G9" i="1" l="1"/>
  <c r="I9" i="1"/>
  <c r="K9" i="1"/>
  <c r="F10" i="1"/>
  <c r="F12" i="1"/>
  <c r="F13" i="1"/>
  <c r="F14" i="1"/>
  <c r="F15" i="1"/>
  <c r="F16" i="1"/>
  <c r="F19" i="1"/>
  <c r="F20" i="1"/>
  <c r="F21" i="1"/>
  <c r="F11" i="1" l="1"/>
  <c r="F9" i="1" s="1"/>
</calcChain>
</file>

<file path=xl/comments1.xml><?xml version="1.0" encoding="utf-8"?>
<comments xmlns="http://schemas.openxmlformats.org/spreadsheetml/2006/main">
  <authors>
    <author>nso</author>
  </authors>
  <commentList>
    <comment ref="N11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สอบถามหน่วยกระแสไฟฟ้า อำเภอแก่งคอยว่าเป็นล้านกิโลวัตต์/กิโลวัตต์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 xml:space="preserve">nso:
จำนวนผู้ใช้ไฟฟ้า มวกเหล็ก+ซับสนุ่น
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สอบถามหน่วยกระแสไฟฟ้า อำเภอแก่งคอยว่าเป็นล้านกิโลวัตต์/กิโลวัตต์</t>
        </r>
      </text>
    </comment>
  </commentList>
</comments>
</file>

<file path=xl/sharedStrings.xml><?xml version="1.0" encoding="utf-8"?>
<sst xmlns="http://schemas.openxmlformats.org/spreadsheetml/2006/main" count="58" uniqueCount="54">
  <si>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</si>
  <si>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</si>
  <si>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</si>
  <si>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</si>
  <si>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</si>
  <si>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</si>
  <si>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</si>
  <si>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</si>
  <si>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</si>
  <si>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</si>
  <si>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</si>
  <si>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</si>
  <si>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</si>
  <si>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</si>
  <si>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</si>
  <si>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</si>
  <si>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</si>
  <si>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</si>
  <si>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</si>
  <si>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</si>
  <si>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</si>
  <si>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</si>
  <si>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</si>
  <si>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</si>
  <si>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</si>
  <si>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 xml:space="preserve">    ที่มา:   การไฟฟ้าส่วนภูมิภาคจังหวัดสระบุรี</t>
  </si>
  <si>
    <t>Source:    Saraburi Provincial  Electricity  Authority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</si>
  <si>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</si>
  <si>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</si>
  <si>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</si>
  <si>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</si>
  <si>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</si>
  <si>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</si>
  <si>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</si>
  <si>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เสาไห้</t>
  </si>
  <si>
    <t>มวกเหล็ก</t>
  </si>
  <si>
    <t>วังม่วง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</si>
  <si>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</si>
  <si>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</si>
  <si>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</si>
  <si>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</si>
  <si>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</si>
  <si>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</si>
  <si>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</si>
  <si>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Sao Hai</t>
  </si>
  <si>
    <t>Muak Lek</t>
  </si>
  <si>
    <t>Wang Muang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</si>
  <si>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</si>
  <si>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</si>
  <si>
    <t>-</t>
  </si>
  <si>
    <t>หนองโดน</t>
  </si>
  <si>
    <t>พระพุทธบาท</t>
  </si>
  <si>
    <t>Nong Don</t>
  </si>
  <si>
    <t>Phra Phutthabat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</si>
</sst>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0,,"/>
    <numFmt numFmtId="189" formatCode="#,#00.00,,"/>
    <numFmt numFmtId="190" formatCode="#,000.00,,"/>
    <numFmt numFmtId="191" formatCode="_(* #,##0.00_);_(* \(#,##0.00\);_(* &quot;-&quot;??_);_(@_)"/>
  </numFmts>
  <fonts count="2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0"/>
      <color indexed="8"/>
      <name val="Tahoma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8" fillId="0" borderId="0"/>
    <xf numFmtId="0" fontId="15" fillId="0" borderId="0"/>
    <xf numFmtId="0" fontId="13" fillId="0" borderId="0"/>
    <xf numFmtId="0" fontId="1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4" fillId="0" borderId="0"/>
    <xf numFmtId="0" fontId="1" fillId="0" borderId="0"/>
    <xf numFmtId="0" fontId="17" fillId="0" borderId="0"/>
    <xf numFmtId="0" fontId="8" fillId="0" borderId="0"/>
    <xf numFmtId="0" fontId="15" fillId="0" borderId="0"/>
    <xf numFmtId="0" fontId="8" fillId="0" borderId="0"/>
    <xf numFmtId="0" fontId="19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/>
    <xf numFmtId="0" fontId="7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1" applyFont="1" applyFill="1" applyBorder="1" applyAlignment="1">
      <alignment horizontal="left" indent="1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6" xfId="0" applyFont="1" applyFill="1" applyBorder="1"/>
    <xf numFmtId="0" fontId="6" fillId="0" borderId="1" xfId="0" applyFont="1" applyFill="1" applyBorder="1"/>
    <xf numFmtId="0" fontId="6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88" fontId="6" fillId="0" borderId="5" xfId="0" applyNumberFormat="1" applyFont="1" applyFill="1" applyBorder="1" applyAlignment="1">
      <alignment horizontal="right" indent="1"/>
    </xf>
    <xf numFmtId="188" fontId="6" fillId="0" borderId="9" xfId="0" applyNumberFormat="1" applyFont="1" applyBorder="1" applyAlignment="1">
      <alignment horizontal="right" indent="1"/>
    </xf>
    <xf numFmtId="188" fontId="6" fillId="0" borderId="5" xfId="0" applyNumberFormat="1" applyFont="1" applyBorder="1" applyAlignment="1">
      <alignment horizontal="right" indent="1"/>
    </xf>
    <xf numFmtId="188" fontId="6" fillId="0" borderId="4" xfId="0" applyNumberFormat="1" applyFont="1" applyBorder="1" applyAlignment="1">
      <alignment horizontal="right" indent="1"/>
    </xf>
    <xf numFmtId="188" fontId="6" fillId="0" borderId="0" xfId="0" applyNumberFormat="1" applyFont="1" applyBorder="1" applyAlignment="1">
      <alignment horizontal="right" indent="1"/>
    </xf>
    <xf numFmtId="189" fontId="6" fillId="0" borderId="5" xfId="2" applyNumberFormat="1" applyFont="1" applyFill="1" applyBorder="1" applyAlignment="1">
      <alignment horizontal="right" indent="1"/>
    </xf>
    <xf numFmtId="188" fontId="6" fillId="0" borderId="9" xfId="0" applyNumberFormat="1" applyFont="1" applyFill="1" applyBorder="1" applyAlignment="1">
      <alignment horizontal="right" indent="1"/>
    </xf>
    <xf numFmtId="188" fontId="6" fillId="0" borderId="4" xfId="0" applyNumberFormat="1" applyFont="1" applyFill="1" applyBorder="1" applyAlignment="1">
      <alignment horizontal="right" indent="1"/>
    </xf>
    <xf numFmtId="188" fontId="6" fillId="0" borderId="0" xfId="0" applyNumberFormat="1" applyFont="1" applyFill="1" applyBorder="1" applyAlignment="1">
      <alignment horizontal="right" indent="1"/>
    </xf>
    <xf numFmtId="4" fontId="6" fillId="0" borderId="5" xfId="0" applyNumberFormat="1" applyFont="1" applyFill="1" applyBorder="1" applyAlignment="1">
      <alignment horizontal="right" indent="1"/>
    </xf>
    <xf numFmtId="4" fontId="6" fillId="0" borderId="9" xfId="0" applyNumberFormat="1" applyFont="1" applyFill="1" applyBorder="1" applyAlignment="1">
      <alignment horizontal="right" indent="1"/>
    </xf>
    <xf numFmtId="4" fontId="6" fillId="0" borderId="4" xfId="0" applyNumberFormat="1" applyFont="1" applyFill="1" applyBorder="1" applyAlignment="1">
      <alignment horizontal="right" indent="1"/>
    </xf>
    <xf numFmtId="4" fontId="6" fillId="0" borderId="0" xfId="0" applyNumberFormat="1" applyFont="1" applyFill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188" fontId="4" fillId="0" borderId="12" xfId="0" applyNumberFormat="1" applyFont="1" applyBorder="1" applyAlignment="1">
      <alignment horizontal="right" indent="1"/>
    </xf>
    <xf numFmtId="188" fontId="4" fillId="0" borderId="11" xfId="0" applyNumberFormat="1" applyFont="1" applyBorder="1" applyAlignment="1">
      <alignment horizontal="right" indent="1"/>
    </xf>
    <xf numFmtId="189" fontId="4" fillId="0" borderId="2" xfId="0" applyNumberFormat="1" applyFont="1" applyBorder="1" applyAlignment="1">
      <alignment horizontal="right" indent="1"/>
    </xf>
    <xf numFmtId="189" fontId="6" fillId="0" borderId="4" xfId="0" applyNumberFormat="1" applyFont="1" applyFill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190" fontId="4" fillId="0" borderId="3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6" fillId="0" borderId="5" xfId="0" applyNumberFormat="1" applyFont="1" applyFill="1" applyBorder="1" applyAlignment="1">
      <alignment horizontal="right" indent="1"/>
    </xf>
    <xf numFmtId="2" fontId="0" fillId="0" borderId="0" xfId="0" applyNumberFormat="1"/>
    <xf numFmtId="2" fontId="6" fillId="0" borderId="0" xfId="0" applyNumberFormat="1" applyFont="1"/>
    <xf numFmtId="2" fontId="0" fillId="0" borderId="9" xfId="0" applyNumberFormat="1" applyBorder="1"/>
    <xf numFmtId="2" fontId="6" fillId="0" borderId="4" xfId="0" applyNumberFormat="1" applyFont="1" applyBorder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1" applyFont="1" applyFill="1" applyBorder="1" applyAlignment="1">
      <alignment horizontal="left"/>
    </xf>
  </cellXfs>
  <cellStyles count="22">
    <cellStyle name="Comma" xfId="2" builtinId="3"/>
    <cellStyle name="Comma 2" xfId="3"/>
    <cellStyle name="Comma 2 2" xfId="4"/>
    <cellStyle name="Comma 2 3" xfId="5"/>
    <cellStyle name="Comma 3" xfId="6"/>
    <cellStyle name="Normal" xfId="0" builtinId="0"/>
    <cellStyle name="Normal 2" xfId="7"/>
    <cellStyle name="Normal 2 2" xfId="8"/>
    <cellStyle name="Normal 2 3" xfId="9"/>
    <cellStyle name="Normal 3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 2" xfId="1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0</xdr:rowOff>
    </xdr:from>
    <xdr:to>
      <xdr:col>16</xdr:col>
      <xdr:colOff>104775</xdr:colOff>
      <xdr:row>24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136525</xdr:colOff>
      <xdr:row>14</xdr:row>
      <xdr:rowOff>269876</xdr:rowOff>
    </xdr:from>
    <xdr:to>
      <xdr:col>17</xdr:col>
      <xdr:colOff>539750</xdr:colOff>
      <xdr:row>25</xdr:row>
      <xdr:rowOff>66680</xdr:rowOff>
    </xdr:to>
    <xdr:grpSp>
      <xdr:nvGrpSpPr>
        <xdr:cNvPr id="10" name="Group 9"/>
        <xdr:cNvGrpSpPr/>
      </xdr:nvGrpSpPr>
      <xdr:grpSpPr>
        <a:xfrm>
          <a:off x="9788525" y="4016376"/>
          <a:ext cx="403225" cy="2384429"/>
          <a:chOff x="9467850" y="4457700"/>
          <a:chExt cx="400050" cy="2068660"/>
        </a:xfrm>
      </xdr:grpSpPr>
      <xdr:grpSp>
        <xdr:nvGrpSpPr>
          <xdr:cNvPr id="7" name="Group 6"/>
          <xdr:cNvGrpSpPr/>
        </xdr:nvGrpSpPr>
        <xdr:grpSpPr>
          <a:xfrm>
            <a:off x="9534525" y="5915026"/>
            <a:ext cx="333375" cy="611334"/>
            <a:chOff x="9591675" y="6219830"/>
            <a:chExt cx="333375" cy="61133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450314" y="6380240"/>
              <a:ext cx="61133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158750</xdr:colOff>
      <xdr:row>4</xdr:row>
      <xdr:rowOff>15875</xdr:rowOff>
    </xdr:from>
    <xdr:to>
      <xdr:col>23</xdr:col>
      <xdr:colOff>9525</xdr:colOff>
      <xdr:row>10</xdr:row>
      <xdr:rowOff>28576</xdr:rowOff>
    </xdr:to>
    <xdr:grpSp>
      <xdr:nvGrpSpPr>
        <xdr:cNvPr id="16" name="Group 7"/>
        <xdr:cNvGrpSpPr/>
      </xdr:nvGrpSpPr>
      <xdr:grpSpPr>
        <a:xfrm>
          <a:off x="12827000" y="904875"/>
          <a:ext cx="454025" cy="1727201"/>
          <a:chOff x="9239250" y="76199"/>
          <a:chExt cx="447675" cy="1695451"/>
        </a:xfrm>
      </xdr:grpSpPr>
      <xdr:grpSp>
        <xdr:nvGrpSpPr>
          <xdr:cNvPr id="17" name="Group 10"/>
          <xdr:cNvGrpSpPr/>
        </xdr:nvGrpSpPr>
        <xdr:grpSpPr>
          <a:xfrm>
            <a:off x="9239250" y="76199"/>
            <a:ext cx="400051" cy="504829"/>
            <a:chOff x="9239250" y="76199"/>
            <a:chExt cx="400051" cy="504829"/>
          </a:xfrm>
        </xdr:grpSpPr>
        <xdr:sp macro="" textlink="">
          <xdr:nvSpPr>
            <xdr:cNvPr id="19" name="Flowchart: Delay 8"/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184482" y="150022"/>
              <a:ext cx="485774" cy="3762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36307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showGridLines="0" tabSelected="1" view="pageBreakPreview" zoomScale="60" zoomScaleNormal="100" workbookViewId="0">
      <selection activeCell="F4" sqref="F4:N4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6" style="8" customWidth="1"/>
    <col min="4" max="4" width="14.7109375" style="8" customWidth="1"/>
    <col min="5" max="5" width="15.7109375" style="41" customWidth="1"/>
    <col min="6" max="6" width="12.7109375" style="8" bestFit="1" customWidth="1"/>
    <col min="7" max="7" width="0.7109375" style="8" customWidth="1"/>
    <col min="8" max="8" width="11.28515625" style="8" bestFit="1" customWidth="1"/>
    <col min="9" max="9" width="0.85546875" style="8" customWidth="1"/>
    <col min="10" max="10" width="14" style="8" customWidth="1"/>
    <col min="11" max="11" width="0.7109375" style="8" customWidth="1"/>
    <col min="12" max="12" width="15" style="8" bestFit="1" customWidth="1"/>
    <col min="13" max="13" width="1" style="8" customWidth="1"/>
    <col min="14" max="14" width="12.7109375" style="8" bestFit="1" customWidth="1"/>
    <col min="15" max="15" width="3.140625" style="8" customWidth="1"/>
    <col min="16" max="16" width="26.7109375" style="8" customWidth="1"/>
    <col min="17" max="17" width="2.28515625" style="7" customWidth="1"/>
    <col min="18" max="18" width="9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13.1</v>
      </c>
      <c r="D1" s="1" t="s">
        <v>47</v>
      </c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22</v>
      </c>
      <c r="C2" s="2">
        <v>13.1</v>
      </c>
      <c r="D2" s="1" t="s">
        <v>48</v>
      </c>
      <c r="E2" s="39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40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3.1" customHeight="1" x14ac:dyDescent="0.3">
      <c r="A4" s="76" t="s">
        <v>20</v>
      </c>
      <c r="B4" s="77"/>
      <c r="C4" s="77"/>
      <c r="D4" s="78"/>
      <c r="E4" s="9" t="s">
        <v>3</v>
      </c>
      <c r="F4" s="85" t="s">
        <v>17</v>
      </c>
      <c r="G4" s="86"/>
      <c r="H4" s="86"/>
      <c r="I4" s="86"/>
      <c r="J4" s="86"/>
      <c r="K4" s="86"/>
      <c r="L4" s="86"/>
      <c r="M4" s="86"/>
      <c r="N4" s="87"/>
      <c r="O4" s="10"/>
      <c r="P4" s="73" t="s">
        <v>21</v>
      </c>
    </row>
    <row r="5" spans="1:16" s="11" customFormat="1" ht="23.1" customHeight="1" x14ac:dyDescent="0.3">
      <c r="A5" s="79"/>
      <c r="B5" s="79"/>
      <c r="C5" s="79"/>
      <c r="D5" s="80"/>
      <c r="E5" s="12" t="s">
        <v>4</v>
      </c>
      <c r="F5" s="83"/>
      <c r="G5" s="84"/>
      <c r="H5" s="83"/>
      <c r="I5" s="84"/>
      <c r="J5" s="12" t="s">
        <v>12</v>
      </c>
      <c r="K5" s="14"/>
      <c r="L5" s="15" t="s">
        <v>8</v>
      </c>
      <c r="M5" s="15"/>
      <c r="N5" s="13"/>
      <c r="O5" s="13"/>
      <c r="P5" s="74"/>
    </row>
    <row r="6" spans="1:16" s="11" customFormat="1" ht="23.1" customHeight="1" x14ac:dyDescent="0.3">
      <c r="A6" s="79"/>
      <c r="B6" s="79"/>
      <c r="C6" s="79"/>
      <c r="D6" s="80"/>
      <c r="E6" s="12" t="s">
        <v>5</v>
      </c>
      <c r="F6" s="83"/>
      <c r="G6" s="84"/>
      <c r="H6" s="83"/>
      <c r="I6" s="84"/>
      <c r="J6" s="12" t="s">
        <v>13</v>
      </c>
      <c r="K6" s="14"/>
      <c r="L6" s="15" t="s">
        <v>9</v>
      </c>
      <c r="M6" s="15"/>
      <c r="N6" s="13"/>
      <c r="O6" s="13"/>
      <c r="P6" s="74"/>
    </row>
    <row r="7" spans="1:16" s="11" customFormat="1" ht="23.1" customHeight="1" x14ac:dyDescent="0.3">
      <c r="A7" s="79"/>
      <c r="B7" s="79"/>
      <c r="C7" s="79"/>
      <c r="D7" s="80"/>
      <c r="E7" s="12" t="s">
        <v>23</v>
      </c>
      <c r="F7" s="83" t="s">
        <v>1</v>
      </c>
      <c r="G7" s="84"/>
      <c r="H7" s="83" t="s">
        <v>15</v>
      </c>
      <c r="I7" s="84"/>
      <c r="J7" s="12" t="s">
        <v>14</v>
      </c>
      <c r="K7" s="14"/>
      <c r="L7" s="15" t="s">
        <v>10</v>
      </c>
      <c r="M7" s="15"/>
      <c r="N7" s="27" t="s">
        <v>6</v>
      </c>
      <c r="O7" s="13"/>
      <c r="P7" s="74"/>
    </row>
    <row r="8" spans="1:16" s="11" customFormat="1" ht="23.1" customHeight="1" x14ac:dyDescent="0.3">
      <c r="A8" s="81"/>
      <c r="B8" s="81"/>
      <c r="C8" s="81"/>
      <c r="D8" s="82"/>
      <c r="E8" s="12" t="s">
        <v>24</v>
      </c>
      <c r="F8" s="32" t="s">
        <v>2</v>
      </c>
      <c r="G8" s="33"/>
      <c r="H8" s="32" t="s">
        <v>16</v>
      </c>
      <c r="I8" s="28"/>
      <c r="J8" s="12" t="s">
        <v>18</v>
      </c>
      <c r="K8" s="14"/>
      <c r="L8" s="14" t="s">
        <v>11</v>
      </c>
      <c r="M8" s="14"/>
      <c r="N8" s="12" t="s">
        <v>7</v>
      </c>
      <c r="O8" s="16"/>
      <c r="P8" s="75"/>
    </row>
    <row r="9" spans="1:16" s="11" customFormat="1" ht="23.1" customHeight="1" x14ac:dyDescent="0.3">
      <c r="A9" s="88" t="s">
        <v>19</v>
      </c>
      <c r="B9" s="88"/>
      <c r="C9" s="88"/>
      <c r="D9" s="89"/>
      <c r="E9" s="43">
        <f>SUM(E10:E21)</f>
        <v>207235</v>
      </c>
      <c r="F9" s="64">
        <f>SUM(F10:F21)</f>
        <v>4149984832.9660006</v>
      </c>
      <c r="G9" s="58">
        <f t="shared" ref="G9:K9" si="0">SUM(G10:G21)</f>
        <v>0</v>
      </c>
      <c r="H9" s="57">
        <f>SUM(H10:H21)</f>
        <v>347001693.75400001</v>
      </c>
      <c r="I9" s="58">
        <f t="shared" si="0"/>
        <v>0</v>
      </c>
      <c r="J9" s="60">
        <f>SUM(J10:J21)</f>
        <v>1670649498.7060001</v>
      </c>
      <c r="K9" s="57">
        <f t="shared" si="0"/>
        <v>0</v>
      </c>
      <c r="L9" s="59">
        <f>SUM(L10:L21)</f>
        <v>7247199.4359999998</v>
      </c>
      <c r="M9" s="58"/>
      <c r="N9" s="60">
        <f>SUM(N10:N21)</f>
        <v>2125086441.0700002</v>
      </c>
      <c r="O9" s="20"/>
      <c r="P9" s="18" t="s">
        <v>2</v>
      </c>
    </row>
    <row r="10" spans="1:16" s="11" customFormat="1" ht="23.1" customHeight="1" x14ac:dyDescent="0.3">
      <c r="A10" s="22"/>
      <c r="B10" s="90" t="s">
        <v>27</v>
      </c>
      <c r="C10" s="90"/>
      <c r="D10" s="19"/>
      <c r="E10" s="62">
        <v>57243</v>
      </c>
      <c r="F10" s="44">
        <f>SUM(H10:N10)</f>
        <v>573699685.07999992</v>
      </c>
      <c r="G10" s="45"/>
      <c r="H10" s="46">
        <v>152837649.93000001</v>
      </c>
      <c r="I10" s="45"/>
      <c r="J10" s="47">
        <v>413618055.13</v>
      </c>
      <c r="K10" s="48"/>
      <c r="L10" s="48">
        <v>518812.35</v>
      </c>
      <c r="M10" s="48"/>
      <c r="N10" s="47">
        <v>6725167.6699999999</v>
      </c>
      <c r="O10" s="20"/>
      <c r="P10" s="31" t="s">
        <v>37</v>
      </c>
    </row>
    <row r="11" spans="1:16" s="11" customFormat="1" ht="23.1" customHeight="1" x14ac:dyDescent="0.3">
      <c r="A11" s="22"/>
      <c r="B11" s="90" t="s">
        <v>28</v>
      </c>
      <c r="C11" s="90"/>
      <c r="D11" s="19"/>
      <c r="E11" s="62">
        <v>28858</v>
      </c>
      <c r="F11" s="49">
        <f>SUM(H11:N11)</f>
        <v>3115074495.9700003</v>
      </c>
      <c r="G11" s="50"/>
      <c r="H11" s="44">
        <v>69330049.939999998</v>
      </c>
      <c r="I11" s="50"/>
      <c r="J11" s="51">
        <v>931149885.71000004</v>
      </c>
      <c r="K11" s="52"/>
      <c r="L11" s="52">
        <v>4184440.6</v>
      </c>
      <c r="M11" s="52"/>
      <c r="N11" s="61">
        <v>2110410119.72</v>
      </c>
      <c r="O11" s="20"/>
      <c r="P11" s="31" t="s">
        <v>38</v>
      </c>
    </row>
    <row r="12" spans="1:16" s="11" customFormat="1" ht="23.1" customHeight="1" x14ac:dyDescent="0.3">
      <c r="A12" s="18"/>
      <c r="B12" s="90" t="s">
        <v>29</v>
      </c>
      <c r="C12" s="90"/>
      <c r="D12" s="19"/>
      <c r="E12" s="63">
        <v>22091</v>
      </c>
      <c r="F12" s="53">
        <f t="shared" ref="F12:F21" si="1">SUM(H12:N12)</f>
        <v>55.162999999999997</v>
      </c>
      <c r="G12" s="54"/>
      <c r="H12" s="53">
        <v>4.4189999999999996</v>
      </c>
      <c r="I12" s="54"/>
      <c r="J12" s="55">
        <v>50.363999999999997</v>
      </c>
      <c r="K12" s="56"/>
      <c r="L12" s="56">
        <v>0.38</v>
      </c>
      <c r="M12" s="56"/>
      <c r="N12" s="55" t="s">
        <v>49</v>
      </c>
      <c r="O12" s="20"/>
      <c r="P12" s="31" t="s">
        <v>39</v>
      </c>
    </row>
    <row r="13" spans="1:16" s="11" customFormat="1" ht="23.1" customHeight="1" x14ac:dyDescent="0.3">
      <c r="A13" s="18"/>
      <c r="B13" s="90" t="s">
        <v>30</v>
      </c>
      <c r="C13" s="90"/>
      <c r="D13" s="19"/>
      <c r="E13" s="63">
        <v>13009</v>
      </c>
      <c r="F13" s="53">
        <f t="shared" si="1"/>
        <v>6.5529999999999999</v>
      </c>
      <c r="G13" s="54"/>
      <c r="H13" s="53">
        <v>2.3050000000000002</v>
      </c>
      <c r="I13" s="54"/>
      <c r="J13" s="55">
        <v>4.1920000000000002</v>
      </c>
      <c r="K13" s="56"/>
      <c r="L13" s="56">
        <v>5.6000000000000001E-2</v>
      </c>
      <c r="M13" s="56"/>
      <c r="N13" s="55" t="s">
        <v>49</v>
      </c>
      <c r="O13" s="20"/>
      <c r="P13" s="31" t="s">
        <v>40</v>
      </c>
    </row>
    <row r="14" spans="1:16" s="11" customFormat="1" ht="23.1" customHeight="1" x14ac:dyDescent="0.3">
      <c r="A14" s="29"/>
      <c r="B14" s="90" t="s">
        <v>31</v>
      </c>
      <c r="C14" s="90"/>
      <c r="D14" s="30"/>
      <c r="E14" s="62">
        <v>4446</v>
      </c>
      <c r="F14" s="44">
        <f t="shared" si="1"/>
        <v>12476381.52</v>
      </c>
      <c r="G14" s="50"/>
      <c r="H14" s="44">
        <v>9385385.0600000005</v>
      </c>
      <c r="I14" s="50"/>
      <c r="J14" s="51">
        <v>3023931.46</v>
      </c>
      <c r="K14" s="52"/>
      <c r="L14" s="52">
        <v>10520</v>
      </c>
      <c r="M14" s="52"/>
      <c r="N14" s="51">
        <v>56545</v>
      </c>
      <c r="O14" s="20"/>
      <c r="P14" s="31" t="s">
        <v>41</v>
      </c>
    </row>
    <row r="15" spans="1:16" s="11" customFormat="1" ht="23.1" customHeight="1" x14ac:dyDescent="0.3">
      <c r="A15" s="29"/>
      <c r="B15" s="90" t="s">
        <v>32</v>
      </c>
      <c r="C15" s="90"/>
      <c r="D15" s="30"/>
      <c r="E15" s="62">
        <v>8138</v>
      </c>
      <c r="F15" s="44">
        <f t="shared" si="1"/>
        <v>37809780.300000004</v>
      </c>
      <c r="G15" s="50"/>
      <c r="H15" s="44">
        <v>15762246.210000001</v>
      </c>
      <c r="I15" s="50"/>
      <c r="J15" s="51">
        <v>21729527.27</v>
      </c>
      <c r="K15" s="52"/>
      <c r="L15" s="52">
        <v>39217.199999999997</v>
      </c>
      <c r="M15" s="52"/>
      <c r="N15" s="51">
        <v>278789.62</v>
      </c>
      <c r="O15" s="20"/>
      <c r="P15" s="31" t="s">
        <v>42</v>
      </c>
    </row>
    <row r="16" spans="1:16" s="11" customFormat="1" ht="23.1" customHeight="1" x14ac:dyDescent="0.3">
      <c r="A16" s="18"/>
      <c r="B16" s="90" t="s">
        <v>33</v>
      </c>
      <c r="C16" s="90"/>
      <c r="D16" s="19"/>
      <c r="E16" s="62">
        <v>4126</v>
      </c>
      <c r="F16" s="44">
        <f t="shared" si="1"/>
        <v>12820540.73</v>
      </c>
      <c r="G16" s="50"/>
      <c r="H16" s="44">
        <v>6419510.5700000003</v>
      </c>
      <c r="I16" s="50"/>
      <c r="J16" s="51">
        <v>6318168.46</v>
      </c>
      <c r="K16" s="52"/>
      <c r="L16" s="52">
        <v>18633</v>
      </c>
      <c r="M16" s="52"/>
      <c r="N16" s="51">
        <v>64228.7</v>
      </c>
      <c r="O16" s="20"/>
      <c r="P16" s="31" t="s">
        <v>43</v>
      </c>
    </row>
    <row r="17" spans="1:16" s="11" customFormat="1" ht="23.1" customHeight="1" x14ac:dyDescent="0.5">
      <c r="A17" s="65"/>
      <c r="B17" s="90" t="s">
        <v>50</v>
      </c>
      <c r="C17" s="90"/>
      <c r="D17" s="66"/>
      <c r="E17" s="62">
        <v>5962</v>
      </c>
      <c r="F17" s="67">
        <v>44.53</v>
      </c>
      <c r="G17" s="52"/>
      <c r="H17" s="67">
        <v>10.11</v>
      </c>
      <c r="I17" s="70"/>
      <c r="J17" s="71">
        <v>33.42</v>
      </c>
      <c r="K17" s="69"/>
      <c r="L17" s="72">
        <v>1</v>
      </c>
      <c r="M17" s="68"/>
      <c r="N17" s="55" t="s">
        <v>49</v>
      </c>
      <c r="O17" s="20"/>
      <c r="P17" s="31" t="s">
        <v>52</v>
      </c>
    </row>
    <row r="18" spans="1:16" s="11" customFormat="1" ht="23.1" customHeight="1" x14ac:dyDescent="0.5">
      <c r="A18" s="65"/>
      <c r="B18" s="90" t="s">
        <v>51</v>
      </c>
      <c r="C18" s="90"/>
      <c r="D18" s="66"/>
      <c r="E18" s="62">
        <v>26294</v>
      </c>
      <c r="F18" s="67">
        <v>1071.5899999999999</v>
      </c>
      <c r="G18" s="52"/>
      <c r="H18" s="67">
        <v>72.599999999999994</v>
      </c>
      <c r="I18" s="70"/>
      <c r="J18" s="71">
        <v>995.11</v>
      </c>
      <c r="K18" s="69"/>
      <c r="L18" s="72">
        <v>3.88</v>
      </c>
      <c r="M18"/>
      <c r="N18" s="55" t="s">
        <v>49</v>
      </c>
      <c r="O18" s="20"/>
      <c r="P18" s="31" t="s">
        <v>53</v>
      </c>
    </row>
    <row r="19" spans="1:16" s="11" customFormat="1" ht="23.1" customHeight="1" x14ac:dyDescent="0.3">
      <c r="B19" s="90" t="s">
        <v>34</v>
      </c>
      <c r="C19" s="90"/>
      <c r="D19" s="21"/>
      <c r="E19" s="62">
        <v>10046</v>
      </c>
      <c r="F19" s="44">
        <f t="shared" si="1"/>
        <v>43272384.289999992</v>
      </c>
      <c r="G19" s="52"/>
      <c r="H19" s="44">
        <v>34728729.729999997</v>
      </c>
      <c r="I19" s="50"/>
      <c r="J19" s="51">
        <v>8225235.7999999998</v>
      </c>
      <c r="K19" s="52"/>
      <c r="L19" s="52">
        <v>12840</v>
      </c>
      <c r="M19" s="50"/>
      <c r="N19" s="50">
        <v>305578.76</v>
      </c>
      <c r="O19" s="20"/>
      <c r="P19" s="31" t="s">
        <v>44</v>
      </c>
    </row>
    <row r="20" spans="1:16" s="11" customFormat="1" ht="23.1" customHeight="1" x14ac:dyDescent="0.3">
      <c r="B20" s="90" t="s">
        <v>35</v>
      </c>
      <c r="C20" s="90"/>
      <c r="D20" s="21"/>
      <c r="E20" s="42">
        <v>19855</v>
      </c>
      <c r="F20" s="44">
        <f t="shared" si="1"/>
        <v>129508566.50000001</v>
      </c>
      <c r="G20" s="52"/>
      <c r="H20" s="44">
        <v>43649681.840000004</v>
      </c>
      <c r="I20" s="50"/>
      <c r="J20" s="50">
        <v>81607439.010000005</v>
      </c>
      <c r="K20" s="52"/>
      <c r="L20" s="52">
        <v>1973028</v>
      </c>
      <c r="M20" s="50"/>
      <c r="N20" s="52">
        <v>2278417.65</v>
      </c>
      <c r="O20" s="20"/>
      <c r="P20" s="31" t="s">
        <v>45</v>
      </c>
    </row>
    <row r="21" spans="1:16" s="11" customFormat="1" ht="23.1" customHeight="1" x14ac:dyDescent="0.3">
      <c r="B21" s="90" t="s">
        <v>36</v>
      </c>
      <c r="C21" s="90"/>
      <c r="D21" s="21"/>
      <c r="E21" s="42">
        <v>7167</v>
      </c>
      <c r="F21" s="44">
        <f t="shared" si="1"/>
        <v>225321820.73999998</v>
      </c>
      <c r="G21" s="52"/>
      <c r="H21" s="44">
        <v>14888351.039999999</v>
      </c>
      <c r="I21" s="50"/>
      <c r="J21" s="51">
        <v>204976172.78</v>
      </c>
      <c r="K21" s="52"/>
      <c r="L21" s="52">
        <v>489702.97</v>
      </c>
      <c r="M21" s="50"/>
      <c r="N21" s="52">
        <v>4967593.95</v>
      </c>
      <c r="O21" s="20"/>
      <c r="P21" s="31" t="s">
        <v>46</v>
      </c>
    </row>
    <row r="22" spans="1:16" s="11" customFormat="1" ht="3" customHeight="1" x14ac:dyDescent="0.3">
      <c r="A22" s="23"/>
      <c r="B22" s="23"/>
      <c r="C22" s="23"/>
      <c r="D22" s="24"/>
      <c r="E22" s="17"/>
      <c r="F22" s="34"/>
      <c r="G22" s="35"/>
      <c r="H22" s="34"/>
      <c r="I22" s="35"/>
      <c r="J22" s="36"/>
      <c r="K22" s="37"/>
      <c r="L22" s="37"/>
      <c r="M22" s="37"/>
      <c r="N22" s="36"/>
      <c r="O22" s="25"/>
      <c r="P22" s="23"/>
    </row>
    <row r="23" spans="1:16" s="11" customFormat="1" ht="3" customHeight="1" x14ac:dyDescent="0.3">
      <c r="A23" s="26"/>
      <c r="B23" s="26"/>
      <c r="C23" s="26"/>
      <c r="D23" s="26"/>
      <c r="E23" s="15"/>
      <c r="F23" s="38"/>
      <c r="G23" s="38"/>
      <c r="H23" s="38"/>
      <c r="I23" s="38"/>
      <c r="J23" s="38"/>
      <c r="K23" s="38"/>
      <c r="L23" s="38"/>
      <c r="M23" s="38"/>
      <c r="N23" s="38"/>
      <c r="O23" s="26"/>
      <c r="P23" s="26"/>
    </row>
    <row r="24" spans="1:16" s="11" customFormat="1" ht="22.5" customHeight="1" x14ac:dyDescent="0.3">
      <c r="A24" s="26"/>
      <c r="B24" s="26" t="s">
        <v>25</v>
      </c>
      <c r="C24" s="26"/>
      <c r="D24" s="26"/>
      <c r="E24" s="15"/>
      <c r="F24" s="26"/>
      <c r="G24" s="26"/>
      <c r="H24" s="26"/>
      <c r="I24" s="26"/>
      <c r="L24" s="26"/>
      <c r="M24" s="26"/>
      <c r="N24" s="26"/>
      <c r="O24" s="26"/>
      <c r="P24" s="26"/>
    </row>
    <row r="25" spans="1:16" x14ac:dyDescent="0.3">
      <c r="B25" s="26" t="s">
        <v>26</v>
      </c>
    </row>
  </sheetData>
  <mergeCells count="22">
    <mergeCell ref="B20:C20"/>
    <mergeCell ref="B21:C21"/>
    <mergeCell ref="B15:C15"/>
    <mergeCell ref="B16:C16"/>
    <mergeCell ref="B19:C19"/>
    <mergeCell ref="B17:C17"/>
    <mergeCell ref="B18:C18"/>
    <mergeCell ref="B10:C10"/>
    <mergeCell ref="B11:C11"/>
    <mergeCell ref="B12:C12"/>
    <mergeCell ref="B13:C13"/>
    <mergeCell ref="B14:C14"/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3" orientation="landscape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2018-06-01T04:34:58Z</cp:lastPrinted>
  <dcterms:created xsi:type="dcterms:W3CDTF">2004-08-20T21:28:46Z</dcterms:created>
  <dcterms:modified xsi:type="dcterms:W3CDTF">2018-08-10T06:22:47Z</dcterms:modified>
</cp:coreProperties>
</file>