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ฝ่ายวิชาการสถิติและวางแผน\ข้อมูลจากส่วนกลาง 2561\รายงานสถิติจังหวัด 2561\แยก Sheet\"/>
    </mc:Choice>
  </mc:AlternateContent>
  <bookViews>
    <workbookView xWindow="0" yWindow="0" windowWidth="20490" windowHeight="7680"/>
  </bookViews>
  <sheets>
    <sheet name="T-1.1" sheetId="1" r:id="rId1"/>
  </sheets>
  <definedNames>
    <definedName name="_xlnm.Print_Area" localSheetId="0">'T-1.1'!$A$1:$R$22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F9" i="1"/>
  <c r="K9" i="1" s="1"/>
  <c r="G9" i="1"/>
  <c r="H9" i="1"/>
  <c r="I9" i="1"/>
  <c r="M9" i="1" s="1"/>
  <c r="J9" i="1"/>
  <c r="L9" i="1"/>
  <c r="J10" i="1"/>
  <c r="K10" i="1"/>
  <c r="L10" i="1"/>
  <c r="M10" i="1"/>
  <c r="J11" i="1"/>
  <c r="K11" i="1"/>
  <c r="L11" i="1"/>
  <c r="M11" i="1"/>
  <c r="J12" i="1"/>
  <c r="K12" i="1"/>
  <c r="L12" i="1"/>
  <c r="M12" i="1"/>
  <c r="T12" i="1"/>
  <c r="J13" i="1"/>
  <c r="K13" i="1"/>
  <c r="L13" i="1"/>
  <c r="M13" i="1"/>
  <c r="T13" i="1"/>
  <c r="J14" i="1"/>
  <c r="K14" i="1"/>
  <c r="L14" i="1"/>
  <c r="M14" i="1"/>
  <c r="T14" i="1"/>
  <c r="J15" i="1"/>
  <c r="K15" i="1"/>
  <c r="L15" i="1"/>
  <c r="M15" i="1"/>
  <c r="T15" i="1"/>
  <c r="T16" i="1"/>
  <c r="T17" i="1"/>
  <c r="T9" i="1" l="1"/>
</calcChain>
</file>

<file path=xl/sharedStrings.xml><?xml version="1.0" encoding="utf-8"?>
<sst xmlns="http://schemas.openxmlformats.org/spreadsheetml/2006/main" count="49" uniqueCount="40">
  <si>
    <t xml:space="preserve">    Source:   Department of Provincial Administration,  Ministry of Interior</t>
  </si>
  <si>
    <t xml:space="preserve">           ที่มา:   กรมการปกครอง  กระทรวงมหาดไทย</t>
  </si>
  <si>
    <t>อำเภอนาวัง</t>
  </si>
  <si>
    <t>อำเภอสุวรรณคูหา</t>
  </si>
  <si>
    <t>อำเภอศรีบุญเรือง</t>
  </si>
  <si>
    <t>Na Wang district</t>
  </si>
  <si>
    <t>อำเภอโนนสัง</t>
  </si>
  <si>
    <t>Suwankhuha district</t>
  </si>
  <si>
    <t>อำเภอนากลาง</t>
  </si>
  <si>
    <t>Si Bun Ruang district</t>
  </si>
  <si>
    <t>อำเภอเมือง</t>
  </si>
  <si>
    <t>Non Sang district</t>
  </si>
  <si>
    <t>นอกเขตเทศบาล</t>
  </si>
  <si>
    <t>Na Klang district</t>
  </si>
  <si>
    <t>ในเขตเทศบาล</t>
  </si>
  <si>
    <t>Mueang district</t>
  </si>
  <si>
    <t>รวมยอด</t>
  </si>
  <si>
    <t>Total</t>
  </si>
  <si>
    <t>(per sq. km.)</t>
  </si>
  <si>
    <t>(2017)</t>
  </si>
  <si>
    <t xml:space="preserve"> (2016)</t>
  </si>
  <si>
    <t>(2015)</t>
  </si>
  <si>
    <t xml:space="preserve"> (2014)</t>
  </si>
  <si>
    <t>(2016)</t>
  </si>
  <si>
    <t>(2014)</t>
  </si>
  <si>
    <t>(2013)</t>
  </si>
  <si>
    <t>Population density</t>
  </si>
  <si>
    <t>(ต่อ ตร. กม.)</t>
  </si>
  <si>
    <t>ของประชากร</t>
  </si>
  <si>
    <r>
      <t xml:space="preserve">Percentage  change </t>
    </r>
    <r>
      <rPr>
        <sz val="11"/>
        <rFont val="TH SarabunPSK"/>
        <family val="2"/>
      </rPr>
      <t>(%)</t>
    </r>
  </si>
  <si>
    <t>Population</t>
  </si>
  <si>
    <t>District</t>
  </si>
  <si>
    <t>ความหนาแน่น</t>
  </si>
  <si>
    <t>อัตราการเปลี่ยนแปลง</t>
  </si>
  <si>
    <t>ประชากร</t>
  </si>
  <si>
    <t>อำเภอ</t>
  </si>
  <si>
    <t>Population from Registration Record, Percentage Change and Density by District: 2013 - 2017</t>
  </si>
  <si>
    <t>Table</t>
  </si>
  <si>
    <t>ประชากรจากการทะเบียน อัตราการเปลี่ยนแปลง และความหนาแน่นของประชากร เป็นรายอำเภอ พ.ศ. 2556 - 2560</t>
  </si>
  <si>
    <t>ตาราง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</si>
</sst>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87" formatCode="0.0"/>
    <numFmt numFmtId="188" formatCode="0.00\ \ \ \ "/>
    <numFmt numFmtId="189" formatCode="#,##0\ \ "/>
  </numFmts>
  <fonts count="8" x14ac:knownFonts="1">
    <font>
      <sz val="14"/>
      <name val="Cordia New"/>
      <family val="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b/>
      <sz val="13"/>
      <name val="TH SarabunPSK"/>
      <family val="2"/>
    </font>
    <font>
      <sz val="11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0" xfId="0" applyFont="1" applyAlignment="1">
      <alignment vertical="center"/>
    </xf>
    <xf numFmtId="187" fontId="3" fillId="0" borderId="5" xfId="0" applyNumberFormat="1" applyFont="1" applyBorder="1" applyAlignment="1">
      <alignment horizontal="center" vertical="center"/>
    </xf>
    <xf numFmtId="188" fontId="3" fillId="0" borderId="6" xfId="0" applyNumberFormat="1" applyFont="1" applyBorder="1" applyAlignment="1">
      <alignment vertical="center"/>
    </xf>
    <xf numFmtId="189" fontId="3" fillId="0" borderId="6" xfId="0" applyNumberFormat="1" applyFont="1" applyBorder="1" applyAlignment="1">
      <alignment vertical="center"/>
    </xf>
    <xf numFmtId="189" fontId="3" fillId="0" borderId="7" xfId="0" applyNumberFormat="1" applyFont="1" applyBorder="1" applyAlignment="1">
      <alignment vertical="center"/>
    </xf>
    <xf numFmtId="189" fontId="2" fillId="0" borderId="6" xfId="0" applyNumberFormat="1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4" fillId="0" borderId="0" xfId="0" applyFont="1"/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187" fontId="5" fillId="0" borderId="10" xfId="0" applyNumberFormat="1" applyFont="1" applyBorder="1" applyAlignment="1">
      <alignment horizontal="center" vertical="center"/>
    </xf>
    <xf numFmtId="188" fontId="5" fillId="0" borderId="11" xfId="0" applyNumberFormat="1" applyFont="1" applyBorder="1" applyAlignment="1">
      <alignment vertical="center"/>
    </xf>
    <xf numFmtId="189" fontId="5" fillId="0" borderId="6" xfId="0" applyNumberFormat="1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3" xfId="0" quotePrefix="1" applyFont="1" applyBorder="1" applyAlignment="1">
      <alignment horizontal="center" vertical="center"/>
    </xf>
    <xf numFmtId="0" fontId="3" fillId="0" borderId="4" xfId="0" quotePrefix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1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1" fillId="0" borderId="0" xfId="0" applyFont="1" applyBorder="1"/>
    <xf numFmtId="0" fontId="5" fillId="0" borderId="0" xfId="0" applyFont="1"/>
    <xf numFmtId="0" fontId="7" fillId="0" borderId="0" xfId="0" applyFont="1"/>
    <xf numFmtId="0" fontId="7" fillId="0" borderId="0" xfId="0" applyFont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361950</xdr:colOff>
      <xdr:row>20</xdr:row>
      <xdr:rowOff>104776</xdr:rowOff>
    </xdr:from>
    <xdr:to>
      <xdr:col>25</xdr:col>
      <xdr:colOff>19050</xdr:colOff>
      <xdr:row>22</xdr:row>
      <xdr:rowOff>0</xdr:rowOff>
    </xdr:to>
    <xdr:sp macro="" textlink="">
      <xdr:nvSpPr>
        <xdr:cNvPr id="2" name="คำบรรยายภาพแบบสี่เหลี่ยมมุมมน 1"/>
        <xdr:cNvSpPr/>
      </xdr:nvSpPr>
      <xdr:spPr bwMode="auto">
        <a:xfrm>
          <a:off x="13163550" y="5629276"/>
          <a:ext cx="2095500" cy="447674"/>
        </a:xfrm>
        <a:prstGeom prst="wedgeRoundRectCallout">
          <a:avLst>
            <a:gd name="adj1" fmla="val 54167"/>
            <a:gd name="adj2" fmla="val -61613"/>
            <a:gd name="adj3" fmla="val 16667"/>
          </a:avLst>
        </a:prstGeom>
        <a:solidFill>
          <a:srgbClr val="FFFFFF"/>
        </a:solidFill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vert="horz" wrap="square" lIns="18288" tIns="0" rIns="0" bIns="0" rtlCol="0" anchor="ctr" anchorCtr="0" upright="1"/>
        <a:lstStyle/>
        <a:p>
          <a:pPr algn="ctr"/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ความหนาแน่นของประชากรคำนวณข้อมูลเฉพาะปีล่าสุดเท่านั้น</a:t>
          </a:r>
        </a:p>
      </xdr:txBody>
    </xdr:sp>
    <xdr:clientData/>
  </xdr:twoCellAnchor>
  <xdr:twoCellAnchor>
    <xdr:from>
      <xdr:col>18</xdr:col>
      <xdr:colOff>504825</xdr:colOff>
      <xdr:row>4</xdr:row>
      <xdr:rowOff>95251</xdr:rowOff>
    </xdr:from>
    <xdr:to>
      <xdr:col>19</xdr:col>
      <xdr:colOff>247650</xdr:colOff>
      <xdr:row>5</xdr:row>
      <xdr:rowOff>200026</xdr:rowOff>
    </xdr:to>
    <xdr:sp macro="" textlink="">
      <xdr:nvSpPr>
        <xdr:cNvPr id="3" name="Flowchart: Delay 6"/>
        <xdr:cNvSpPr/>
      </xdr:nvSpPr>
      <xdr:spPr bwMode="auto">
        <a:xfrm>
          <a:off x="11477625" y="1200151"/>
          <a:ext cx="352425" cy="381000"/>
        </a:xfrm>
        <a:prstGeom prst="flowChartDelay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vert="vert" wrap="square" lIns="18288" tIns="0" rIns="0" bIns="0" rtlCol="0" anchor="ctr" upright="1"/>
        <a:lstStyle/>
        <a:p>
          <a:pPr algn="ctr"/>
          <a:endParaRPr lang="th-TH" sz="1100"/>
        </a:p>
      </xdr:txBody>
    </xdr:sp>
    <xdr:clientData/>
  </xdr:twoCellAnchor>
  <xdr:twoCellAnchor>
    <xdr:from>
      <xdr:col>15</xdr:col>
      <xdr:colOff>981075</xdr:colOff>
      <xdr:row>10</xdr:row>
      <xdr:rowOff>85725</xdr:rowOff>
    </xdr:from>
    <xdr:to>
      <xdr:col>18</xdr:col>
      <xdr:colOff>9525</xdr:colOff>
      <xdr:row>22</xdr:row>
      <xdr:rowOff>47622</xdr:rowOff>
    </xdr:to>
    <xdr:grpSp>
      <xdr:nvGrpSpPr>
        <xdr:cNvPr id="4" name="Group 8"/>
        <xdr:cNvGrpSpPr/>
      </xdr:nvGrpSpPr>
      <xdr:grpSpPr>
        <a:xfrm>
          <a:off x="9410700" y="3333750"/>
          <a:ext cx="619125" cy="3362322"/>
          <a:chOff x="9439275" y="3831105"/>
          <a:chExt cx="542925" cy="2807824"/>
        </a:xfrm>
      </xdr:grpSpPr>
      <xdr:grpSp>
        <xdr:nvGrpSpPr>
          <xdr:cNvPr id="5" name="Group 13"/>
          <xdr:cNvGrpSpPr/>
        </xdr:nvGrpSpPr>
        <xdr:grpSpPr>
          <a:xfrm>
            <a:off x="9639300" y="6191249"/>
            <a:ext cx="342900" cy="447680"/>
            <a:chOff x="9639300" y="6191249"/>
            <a:chExt cx="342900" cy="447680"/>
          </a:xfrm>
        </xdr:grpSpPr>
        <xdr:sp macro="" textlink="">
          <xdr:nvSpPr>
            <xdr:cNvPr id="7" name="Flowchart: Delay 12"/>
            <xdr:cNvSpPr/>
          </xdr:nvSpPr>
          <xdr:spPr bwMode="auto">
            <a:xfrm rot="5400000">
              <a:off x="9610725" y="6229349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8" name="TextBox 11"/>
            <xdr:cNvSpPr txBox="1"/>
          </xdr:nvSpPr>
          <xdr:spPr>
            <a:xfrm rot="5400000">
              <a:off x="9615487" y="6296029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3</a:t>
              </a:r>
              <a:endParaRPr lang="th-TH" sz="1100"/>
            </a:p>
          </xdr:txBody>
        </xdr:sp>
      </xdr:grpSp>
      <xdr:sp macro="" textlink="">
        <xdr:nvSpPr>
          <xdr:cNvPr id="6" name="Text Box 6"/>
          <xdr:cNvSpPr txBox="1">
            <a:spLocks noChangeArrowheads="1"/>
          </xdr:cNvSpPr>
        </xdr:nvSpPr>
        <xdr:spPr bwMode="auto">
          <a:xfrm>
            <a:off x="9439275" y="3831105"/>
            <a:ext cx="476250" cy="230299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2"/>
  <sheetViews>
    <sheetView tabSelected="1" workbookViewId="0">
      <selection activeCell="I15" sqref="I15"/>
    </sheetView>
  </sheetViews>
  <sheetFormatPr defaultRowHeight="27.95" customHeight="1" x14ac:dyDescent="0.3"/>
  <cols>
    <col min="1" max="1" width="2.140625" style="1" customWidth="1"/>
    <col min="2" max="2" width="5.85546875" style="1" customWidth="1"/>
    <col min="3" max="3" width="4.28515625" style="1" customWidth="1"/>
    <col min="4" max="4" width="6.85546875" style="1" customWidth="1"/>
    <col min="5" max="13" width="10.140625" style="1" customWidth="1"/>
    <col min="14" max="14" width="15.140625" style="1" customWidth="1"/>
    <col min="15" max="15" width="0.85546875" style="1" customWidth="1"/>
    <col min="16" max="16" width="18.140625" style="1" customWidth="1"/>
    <col min="17" max="17" width="3.7109375" style="1" customWidth="1"/>
    <col min="18" max="18" width="2" style="1" customWidth="1"/>
    <col min="19" max="16384" width="9.140625" style="1"/>
  </cols>
  <sheetData>
    <row r="1" spans="1:27" s="44" customFormat="1" ht="27.95" customHeight="1" x14ac:dyDescent="0.3">
      <c r="B1" s="44" t="s">
        <v>39</v>
      </c>
      <c r="C1" s="45">
        <v>1.1000000000000001</v>
      </c>
      <c r="D1" s="44" t="s">
        <v>38</v>
      </c>
    </row>
    <row r="2" spans="1:27" s="43" customFormat="1" ht="27.95" customHeight="1" x14ac:dyDescent="0.3">
      <c r="B2" s="44" t="s">
        <v>37</v>
      </c>
      <c r="C2" s="45">
        <v>1.1000000000000001</v>
      </c>
      <c r="D2" s="44" t="s">
        <v>36</v>
      </c>
    </row>
    <row r="3" spans="1:27" ht="6" customHeight="1" x14ac:dyDescent="0.3">
      <c r="A3" s="42"/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</row>
    <row r="4" spans="1:27" s="2" customFormat="1" ht="27.95" customHeight="1" x14ac:dyDescent="0.25">
      <c r="A4" s="41" t="s">
        <v>35</v>
      </c>
      <c r="B4" s="41"/>
      <c r="C4" s="41"/>
      <c r="D4" s="40"/>
      <c r="E4" s="36" t="s">
        <v>34</v>
      </c>
      <c r="F4" s="36"/>
      <c r="G4" s="36"/>
      <c r="H4" s="36"/>
      <c r="I4" s="39"/>
      <c r="J4" s="36" t="s">
        <v>33</v>
      </c>
      <c r="K4" s="36"/>
      <c r="L4" s="36"/>
      <c r="M4" s="39"/>
      <c r="N4" s="38" t="s">
        <v>32</v>
      </c>
      <c r="O4" s="37" t="s">
        <v>31</v>
      </c>
      <c r="P4" s="36"/>
    </row>
    <row r="5" spans="1:27" s="2" customFormat="1" ht="27.95" customHeight="1" x14ac:dyDescent="0.25">
      <c r="A5" s="33"/>
      <c r="B5" s="33"/>
      <c r="C5" s="33"/>
      <c r="D5" s="32"/>
      <c r="E5" s="21" t="s">
        <v>30</v>
      </c>
      <c r="F5" s="21"/>
      <c r="G5" s="21"/>
      <c r="H5" s="21"/>
      <c r="I5" s="35"/>
      <c r="J5" s="21" t="s">
        <v>29</v>
      </c>
      <c r="K5" s="21"/>
      <c r="L5" s="21"/>
      <c r="M5" s="35"/>
      <c r="N5" s="23" t="s">
        <v>28</v>
      </c>
      <c r="O5" s="29"/>
      <c r="P5" s="28"/>
    </row>
    <row r="6" spans="1:27" s="2" customFormat="1" ht="27.95" customHeight="1" x14ac:dyDescent="0.25">
      <c r="A6" s="33"/>
      <c r="B6" s="33"/>
      <c r="C6" s="33"/>
      <c r="D6" s="32"/>
      <c r="E6" s="34"/>
      <c r="F6" s="34"/>
      <c r="G6" s="34"/>
      <c r="H6" s="34"/>
      <c r="I6" s="34"/>
      <c r="J6" s="34"/>
      <c r="K6" s="34"/>
      <c r="L6" s="34"/>
      <c r="M6" s="34"/>
      <c r="N6" s="23" t="s">
        <v>27</v>
      </c>
      <c r="O6" s="29"/>
      <c r="P6" s="28"/>
    </row>
    <row r="7" spans="1:27" s="2" customFormat="1" ht="27.95" customHeight="1" x14ac:dyDescent="0.25">
      <c r="A7" s="33"/>
      <c r="B7" s="33"/>
      <c r="C7" s="33"/>
      <c r="D7" s="32"/>
      <c r="E7" s="30">
        <v>2556</v>
      </c>
      <c r="F7" s="31">
        <v>2557</v>
      </c>
      <c r="G7" s="30">
        <v>2558</v>
      </c>
      <c r="H7" s="30">
        <v>2559</v>
      </c>
      <c r="I7" s="30">
        <v>2560</v>
      </c>
      <c r="J7" s="31">
        <v>2557</v>
      </c>
      <c r="K7" s="30">
        <v>2558</v>
      </c>
      <c r="L7" s="30">
        <v>2559</v>
      </c>
      <c r="M7" s="30">
        <v>2560</v>
      </c>
      <c r="N7" s="23" t="s">
        <v>26</v>
      </c>
      <c r="O7" s="29"/>
      <c r="P7" s="28"/>
    </row>
    <row r="8" spans="1:27" s="2" customFormat="1" ht="27.95" customHeight="1" x14ac:dyDescent="0.25">
      <c r="A8" s="27"/>
      <c r="B8" s="27"/>
      <c r="C8" s="27"/>
      <c r="D8" s="26"/>
      <c r="E8" s="25" t="s">
        <v>25</v>
      </c>
      <c r="F8" s="25" t="s">
        <v>24</v>
      </c>
      <c r="G8" s="25" t="s">
        <v>21</v>
      </c>
      <c r="H8" s="24" t="s">
        <v>23</v>
      </c>
      <c r="I8" s="24" t="s">
        <v>19</v>
      </c>
      <c r="J8" s="24" t="s">
        <v>22</v>
      </c>
      <c r="K8" s="24" t="s">
        <v>21</v>
      </c>
      <c r="L8" s="24" t="s">
        <v>20</v>
      </c>
      <c r="M8" s="24" t="s">
        <v>19</v>
      </c>
      <c r="N8" s="23" t="s">
        <v>18</v>
      </c>
      <c r="O8" s="22"/>
      <c r="P8" s="21"/>
    </row>
    <row r="9" spans="1:27" s="15" customFormat="1" ht="27.95" customHeight="1" x14ac:dyDescent="0.25">
      <c r="A9" s="16" t="s">
        <v>16</v>
      </c>
      <c r="B9" s="16"/>
      <c r="C9" s="16"/>
      <c r="D9" s="16"/>
      <c r="E9" s="20">
        <f>SUM(E10:E15)</f>
        <v>507137</v>
      </c>
      <c r="F9" s="20">
        <f>SUM(F10:F15)</f>
        <v>508864</v>
      </c>
      <c r="G9" s="20">
        <f>SUM(G10:G15)</f>
        <v>510074</v>
      </c>
      <c r="H9" s="20">
        <f>SUM(H10:H15)</f>
        <v>510734</v>
      </c>
      <c r="I9" s="20">
        <f>SUM(I10:I15)</f>
        <v>511641</v>
      </c>
      <c r="J9" s="19">
        <f>SUM(F9-E9)/E9*100</f>
        <v>0.3405391442549055</v>
      </c>
      <c r="K9" s="19">
        <f>SUM(G9-F9)/F9*100</f>
        <v>0.23778455540183624</v>
      </c>
      <c r="L9" s="19">
        <f>SUM(H9-G9)/G9*100</f>
        <v>0.12939299003673976</v>
      </c>
      <c r="M9" s="19">
        <f>SUM(I9-H9)/H9*100</f>
        <v>0.17758755046658339</v>
      </c>
      <c r="N9" s="18">
        <v>132.58039439247494</v>
      </c>
      <c r="O9" s="17" t="s">
        <v>17</v>
      </c>
      <c r="P9" s="16"/>
      <c r="T9" s="15">
        <f>I9/AA9</f>
        <v>132.58039439247494</v>
      </c>
      <c r="W9" s="15" t="s">
        <v>16</v>
      </c>
      <c r="AA9" s="15">
        <v>3859.1</v>
      </c>
    </row>
    <row r="10" spans="1:27" s="2" customFormat="1" ht="27.95" customHeight="1" x14ac:dyDescent="0.25">
      <c r="A10" s="8" t="s">
        <v>10</v>
      </c>
      <c r="B10" s="8"/>
      <c r="C10" s="8"/>
      <c r="D10" s="8"/>
      <c r="E10" s="13">
        <v>134457</v>
      </c>
      <c r="F10" s="11">
        <v>135030</v>
      </c>
      <c r="G10" s="12">
        <v>135465</v>
      </c>
      <c r="H10" s="11">
        <v>135865</v>
      </c>
      <c r="I10" s="11">
        <v>136301</v>
      </c>
      <c r="J10" s="10">
        <f>SUM(F10-E10)/E10*100</f>
        <v>0.42615854882973742</v>
      </c>
      <c r="K10" s="10">
        <f>SUM(G10-F10)/F10*100</f>
        <v>0.32215063319262383</v>
      </c>
      <c r="L10" s="10">
        <f>SUM(H10-G10)/G10*100</f>
        <v>0.29527922341564244</v>
      </c>
      <c r="M10" s="10">
        <f>SUM(I10-H10)/H10*100</f>
        <v>0.32090678246789095</v>
      </c>
      <c r="N10" s="9">
        <v>150.18400987262552</v>
      </c>
      <c r="O10" s="8" t="s">
        <v>15</v>
      </c>
      <c r="P10" s="8"/>
      <c r="X10" s="2" t="s">
        <v>14</v>
      </c>
      <c r="AA10" s="2">
        <v>1148.57</v>
      </c>
    </row>
    <row r="11" spans="1:27" s="2" customFormat="1" ht="27.95" customHeight="1" x14ac:dyDescent="0.25">
      <c r="A11" s="8" t="s">
        <v>8</v>
      </c>
      <c r="B11" s="8"/>
      <c r="C11" s="8"/>
      <c r="D11" s="14"/>
      <c r="E11" s="13">
        <v>91982</v>
      </c>
      <c r="F11" s="11">
        <v>92321</v>
      </c>
      <c r="G11" s="12">
        <v>92534</v>
      </c>
      <c r="H11" s="11">
        <v>92736</v>
      </c>
      <c r="I11" s="11">
        <v>92793</v>
      </c>
      <c r="J11" s="10">
        <f>SUM(F11-E11)/E11*100</f>
        <v>0.36855036855036855</v>
      </c>
      <c r="K11" s="10">
        <f>SUM(G11-F11)/F11*100</f>
        <v>0.23071673833688974</v>
      </c>
      <c r="L11" s="10">
        <f>SUM(H11-G11)/G11*100</f>
        <v>0.21829813906239867</v>
      </c>
      <c r="M11" s="10">
        <f>SUM(I11-H11)/H11*100</f>
        <v>6.14648033126294E-2</v>
      </c>
      <c r="N11" s="9">
        <v>162.5950586998423</v>
      </c>
      <c r="O11" s="8" t="s">
        <v>13</v>
      </c>
      <c r="P11" s="8"/>
      <c r="X11" s="2" t="s">
        <v>12</v>
      </c>
      <c r="AA11" s="2">
        <v>2710.33</v>
      </c>
    </row>
    <row r="12" spans="1:27" s="2" customFormat="1" ht="27.95" customHeight="1" x14ac:dyDescent="0.25">
      <c r="A12" s="8" t="s">
        <v>6</v>
      </c>
      <c r="B12" s="8"/>
      <c r="C12" s="8"/>
      <c r="D12" s="14"/>
      <c r="E12" s="13">
        <v>64823</v>
      </c>
      <c r="F12" s="11">
        <v>65065</v>
      </c>
      <c r="G12" s="12">
        <v>65169</v>
      </c>
      <c r="H12" s="11">
        <v>65242</v>
      </c>
      <c r="I12" s="11">
        <v>65313</v>
      </c>
      <c r="J12" s="10">
        <f>SUM(F12-E12)/E12*100</f>
        <v>0.37332428304768367</v>
      </c>
      <c r="K12" s="10">
        <f>SUM(G12-F12)/F12*100</f>
        <v>0.15984015984015984</v>
      </c>
      <c r="L12" s="10">
        <f>SUM(H12-G12)/G12*100</f>
        <v>0.11201644953889119</v>
      </c>
      <c r="M12" s="10">
        <f>SUM(I12-H12)/H12*100</f>
        <v>0.1088256031390822</v>
      </c>
      <c r="N12" s="9">
        <v>113.04912244262124</v>
      </c>
      <c r="O12" s="8" t="s">
        <v>11</v>
      </c>
      <c r="P12" s="8"/>
      <c r="T12" s="2">
        <f>I10/AA12</f>
        <v>150.18400987262552</v>
      </c>
      <c r="W12" s="2" t="s">
        <v>10</v>
      </c>
      <c r="AA12" s="2">
        <v>907.56</v>
      </c>
    </row>
    <row r="13" spans="1:27" s="2" customFormat="1" ht="27.95" customHeight="1" x14ac:dyDescent="0.25">
      <c r="A13" s="8" t="s">
        <v>4</v>
      </c>
      <c r="B13" s="8"/>
      <c r="C13" s="8"/>
      <c r="D13" s="14"/>
      <c r="E13" s="13">
        <v>110309</v>
      </c>
      <c r="F13" s="11">
        <v>110785</v>
      </c>
      <c r="G13" s="12">
        <v>111019</v>
      </c>
      <c r="H13" s="11">
        <v>111018</v>
      </c>
      <c r="I13" s="11">
        <v>111210</v>
      </c>
      <c r="J13" s="10">
        <f>SUM(F13-E13)/E13*100</f>
        <v>0.43151510756148637</v>
      </c>
      <c r="K13" s="10">
        <f>SUM(G13-F13)/F13*100</f>
        <v>0.21121993049600576</v>
      </c>
      <c r="L13" s="10">
        <f>SUM(H13-G13)/G13*100</f>
        <v>-9.0074671903007594E-4</v>
      </c>
      <c r="M13" s="10">
        <f>SUM(I13-H13)/H13*100</f>
        <v>0.17294492784953791</v>
      </c>
      <c r="N13" s="9">
        <v>133.88471540017335</v>
      </c>
      <c r="O13" s="8" t="s">
        <v>9</v>
      </c>
      <c r="P13" s="8"/>
      <c r="T13" s="2">
        <f>I11/AA13</f>
        <v>162.5950586998423</v>
      </c>
      <c r="W13" s="2" t="s">
        <v>8</v>
      </c>
      <c r="AA13" s="2">
        <v>570.70000000000005</v>
      </c>
    </row>
    <row r="14" spans="1:27" s="2" customFormat="1" ht="27.95" customHeight="1" x14ac:dyDescent="0.25">
      <c r="A14" s="8" t="s">
        <v>3</v>
      </c>
      <c r="B14" s="8"/>
      <c r="C14" s="8"/>
      <c r="D14" s="14"/>
      <c r="E14" s="13">
        <v>68132</v>
      </c>
      <c r="F14" s="11">
        <v>68234</v>
      </c>
      <c r="G14" s="12">
        <v>68475</v>
      </c>
      <c r="H14" s="11">
        <v>68484</v>
      </c>
      <c r="I14" s="11">
        <v>68636</v>
      </c>
      <c r="J14" s="10">
        <f>SUM(F14-E14)/E14*100</f>
        <v>0.14970938765924968</v>
      </c>
      <c r="K14" s="10">
        <f>SUM(G14-F14)/F14*100</f>
        <v>0.35319635372394992</v>
      </c>
      <c r="L14" s="10">
        <f>SUM(H14-G14)/G14*100</f>
        <v>1.3143483023001095E-2</v>
      </c>
      <c r="M14" s="10">
        <f>SUM(I14-H14)/H14*100</f>
        <v>0.22194965247357046</v>
      </c>
      <c r="N14" s="9">
        <v>106.23123355517721</v>
      </c>
      <c r="O14" s="8" t="s">
        <v>7</v>
      </c>
      <c r="P14" s="8"/>
      <c r="T14" s="2">
        <f>I12/AA14</f>
        <v>113.04912244262124</v>
      </c>
      <c r="W14" s="2" t="s">
        <v>6</v>
      </c>
      <c r="AA14" s="2">
        <v>577.74</v>
      </c>
    </row>
    <row r="15" spans="1:27" s="2" customFormat="1" ht="27.95" customHeight="1" x14ac:dyDescent="0.25">
      <c r="A15" s="8" t="s">
        <v>2</v>
      </c>
      <c r="B15" s="8"/>
      <c r="C15" s="8"/>
      <c r="D15" s="14"/>
      <c r="E15" s="13">
        <v>37434</v>
      </c>
      <c r="F15" s="11">
        <v>37429</v>
      </c>
      <c r="G15" s="12">
        <v>37412</v>
      </c>
      <c r="H15" s="11">
        <v>37389</v>
      </c>
      <c r="I15" s="11">
        <v>37388</v>
      </c>
      <c r="J15" s="10">
        <f>SUM(F15-E15)/E15*100</f>
        <v>-1.3356841374151839E-2</v>
      </c>
      <c r="K15" s="10">
        <f>SUM(G15-F15)/F15*100</f>
        <v>-4.5419327259611529E-2</v>
      </c>
      <c r="L15" s="10">
        <f>SUM(H15-G15)/G15*100</f>
        <v>-6.1477600769806476E-2</v>
      </c>
      <c r="M15" s="10">
        <f>SUM(I15-H15)/H15*100</f>
        <v>-2.6745834336302119E-3</v>
      </c>
      <c r="N15" s="9">
        <v>114.55709777246683</v>
      </c>
      <c r="O15" s="8" t="s">
        <v>5</v>
      </c>
      <c r="P15" s="8"/>
      <c r="T15" s="2">
        <f>I13/AA15</f>
        <v>133.88471540017335</v>
      </c>
      <c r="W15" s="2" t="s">
        <v>4</v>
      </c>
      <c r="AA15" s="2">
        <v>830.64</v>
      </c>
    </row>
    <row r="16" spans="1:27" s="2" customFormat="1" ht="6" customHeight="1" x14ac:dyDescent="0.3">
      <c r="A16" s="4"/>
      <c r="B16" s="4"/>
      <c r="C16" s="4"/>
      <c r="D16" s="4"/>
      <c r="E16" s="6"/>
      <c r="F16" s="6"/>
      <c r="G16" s="7"/>
      <c r="H16" s="6"/>
      <c r="I16" s="6"/>
      <c r="J16" s="6"/>
      <c r="K16" s="6"/>
      <c r="L16" s="6"/>
      <c r="M16" s="6"/>
      <c r="N16" s="5"/>
      <c r="O16" s="4"/>
      <c r="P16" s="4"/>
      <c r="T16" s="2">
        <f>I14/AA16</f>
        <v>106.23123355517721</v>
      </c>
      <c r="W16" s="2" t="s">
        <v>3</v>
      </c>
      <c r="AA16" s="2">
        <v>646.1</v>
      </c>
    </row>
    <row r="17" spans="1:27" s="2" customFormat="1" ht="6" customHeight="1" x14ac:dyDescent="0.3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T17" s="2">
        <f>I15/AA17</f>
        <v>114.55709777246683</v>
      </c>
      <c r="W17" s="2" t="s">
        <v>2</v>
      </c>
      <c r="AA17" s="2">
        <v>326.37</v>
      </c>
    </row>
    <row r="18" spans="1:27" s="2" customFormat="1" ht="27.95" customHeight="1" x14ac:dyDescent="0.25">
      <c r="A18" s="2" t="s">
        <v>1</v>
      </c>
    </row>
    <row r="19" spans="1:27" s="2" customFormat="1" ht="27.95" customHeight="1" x14ac:dyDescent="0.25">
      <c r="B19" s="2" t="s">
        <v>0</v>
      </c>
    </row>
    <row r="20" spans="1:27" s="2" customFormat="1" ht="22.5" customHeight="1" x14ac:dyDescent="0.25"/>
    <row r="21" spans="1:27" ht="20.100000000000001" customHeight="1" x14ac:dyDescent="0.3"/>
    <row r="22" spans="1:27" ht="20.100000000000001" customHeight="1" x14ac:dyDescent="0.3"/>
  </sheetData>
  <mergeCells count="8">
    <mergeCell ref="A9:D9"/>
    <mergeCell ref="O9:P9"/>
    <mergeCell ref="A4:D8"/>
    <mergeCell ref="O4:P8"/>
    <mergeCell ref="E4:I4"/>
    <mergeCell ref="E5:I5"/>
    <mergeCell ref="J4:M4"/>
    <mergeCell ref="J5:M5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T-1.1</vt:lpstr>
      <vt:lpstr>'T-1.1'!Print_Area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2018-02-13T02:57:20Z</dcterms:created>
  <dcterms:modified xsi:type="dcterms:W3CDTF">2018-02-13T02:58:12Z</dcterms:modified>
</cp:coreProperties>
</file>