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9.สถิติการคลัง\"/>
    </mc:Choice>
  </mc:AlternateContent>
  <bookViews>
    <workbookView xWindow="0" yWindow="0" windowWidth="20490" windowHeight="7395"/>
  </bookViews>
  <sheets>
    <sheet name="T-19.1" sheetId="1" r:id="rId1"/>
  </sheets>
  <externalReferences>
    <externalReference r:id="rId2"/>
  </externalReferences>
  <definedNames>
    <definedName name="_xlnm.Print_Area" localSheetId="0">'T-19.1'!$A$1:$T$32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4" i="1"/>
  <c r="M13" i="1" s="1"/>
  <c r="O14" i="1"/>
  <c r="O13" i="1" s="1"/>
  <c r="M15" i="1"/>
  <c r="O15" i="1"/>
  <c r="M16" i="1"/>
  <c r="O16" i="1"/>
  <c r="M17" i="1"/>
  <c r="O17" i="1"/>
  <c r="M18" i="1"/>
  <c r="O18" i="1"/>
  <c r="M19" i="1"/>
  <c r="O19" i="1"/>
  <c r="K20" i="1"/>
  <c r="M20" i="1"/>
  <c r="O20" i="1"/>
  <c r="K21" i="1"/>
  <c r="M22" i="1"/>
  <c r="M21" i="1" s="1"/>
  <c r="O22" i="1"/>
  <c r="O21" i="1" s="1"/>
  <c r="M23" i="1"/>
  <c r="O23" i="1"/>
  <c r="M24" i="1"/>
  <c r="O24" i="1"/>
  <c r="M25" i="1"/>
  <c r="O25" i="1"/>
  <c r="M26" i="1"/>
  <c r="O26" i="1"/>
  <c r="M27" i="1"/>
  <c r="O27" i="1"/>
</calcChain>
</file>

<file path=xl/sharedStrings.xml><?xml version="1.0" encoding="utf-8"?>
<sst xmlns="http://schemas.openxmlformats.org/spreadsheetml/2006/main" count="70" uniqueCount="50">
  <si>
    <t xml:space="preserve"> Source: Nong Bua Lam Phu Provincial Office of Local Administration</t>
  </si>
  <si>
    <t xml:space="preserve">     ที่มา:  สำนักงานส่งเสริมการปกครองท้องถิ่นจังหวัดหนองบัวลำภู</t>
  </si>
  <si>
    <t>Others</t>
  </si>
  <si>
    <t xml:space="preserve">                   -</t>
  </si>
  <si>
    <t>งบรายจ่ายอื่น</t>
  </si>
  <si>
    <t>Subsidies</t>
  </si>
  <si>
    <t>งบอุดหนุน</t>
  </si>
  <si>
    <t>Investments</t>
  </si>
  <si>
    <t>งบลงทุน</t>
  </si>
  <si>
    <t>Operations</t>
  </si>
  <si>
    <t>งบดำเนินงาน</t>
  </si>
  <si>
    <t>Personnel</t>
  </si>
  <si>
    <t>งบบุคลากร</t>
  </si>
  <si>
    <t>Central fund</t>
  </si>
  <si>
    <t>งบกลาง</t>
  </si>
  <si>
    <t>Total of Expenditure</t>
  </si>
  <si>
    <t>รายจ่ายรวม</t>
  </si>
  <si>
    <t>อื่น ๆ</t>
  </si>
  <si>
    <t>เงินอุดหนุน</t>
  </si>
  <si>
    <t>Miscellaneous</t>
  </si>
  <si>
    <t>เบ็ดเตล็ด</t>
  </si>
  <si>
    <t>Public utilities and commerce</t>
  </si>
  <si>
    <t>สาธารณูปโภค และการพาณิชย์</t>
  </si>
  <si>
    <t>Property</t>
  </si>
  <si>
    <t>ทรัพย์สิน</t>
  </si>
  <si>
    <t>Fees, License fees and fines</t>
  </si>
  <si>
    <t>ค่าธรรมเนียม ใบอนุญาตและค่าปรับ</t>
  </si>
  <si>
    <t>Taxes and duties</t>
  </si>
  <si>
    <t>ภาษีอากร</t>
  </si>
  <si>
    <t>Total of Revenue</t>
  </si>
  <si>
    <t>รายได้รวม</t>
  </si>
  <si>
    <t>Organization</t>
  </si>
  <si>
    <t>Municipality</t>
  </si>
  <si>
    <t>Administration</t>
  </si>
  <si>
    <t>เทศบาล</t>
  </si>
  <si>
    <t xml:space="preserve">Subdistrict  </t>
  </si>
  <si>
    <t xml:space="preserve">Provincial </t>
  </si>
  <si>
    <t>Type</t>
  </si>
  <si>
    <t>ส่วนตำบล</t>
  </si>
  <si>
    <t>ส่วนจังหวัด</t>
  </si>
  <si>
    <t>องค์การบริหาร</t>
  </si>
  <si>
    <t>2560 (2017)</t>
  </si>
  <si>
    <t>2559 (2016)</t>
  </si>
  <si>
    <t>ประเภท</t>
  </si>
  <si>
    <t>(บาท  Baht)</t>
  </si>
  <si>
    <t>Fiscal Years 2016 - 2017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</si>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</sst>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\ \ \ "/>
    <numFmt numFmtId="188" formatCode="0.0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87" fontId="3" fillId="0" borderId="5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5" xfId="0" quotePrefix="1" applyNumberFormat="1" applyFont="1" applyBorder="1" applyAlignment="1">
      <alignment vertical="center"/>
    </xf>
    <xf numFmtId="3" fontId="3" fillId="0" borderId="6" xfId="0" quotePrefix="1" applyNumberFormat="1" applyFont="1" applyBorder="1" applyAlignment="1">
      <alignment vertical="center"/>
    </xf>
    <xf numFmtId="3" fontId="3" fillId="0" borderId="5" xfId="0" quotePrefix="1" applyNumberFormat="1" applyFont="1" applyBorder="1" applyAlignment="1">
      <alignment vertical="center"/>
    </xf>
    <xf numFmtId="3" fontId="3" fillId="0" borderId="0" xfId="0" quotePrefix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87" fontId="6" fillId="0" borderId="5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5" xfId="0" quotePrefix="1" applyNumberFormat="1" applyFont="1" applyBorder="1" applyAlignment="1">
      <alignment vertical="center"/>
    </xf>
    <xf numFmtId="3" fontId="6" fillId="0" borderId="0" xfId="0" quotePrefix="1" applyNumberFormat="1" applyFont="1" applyBorder="1" applyAlignment="1">
      <alignment vertical="center"/>
    </xf>
    <xf numFmtId="187" fontId="3" fillId="0" borderId="5" xfId="0" quotePrefix="1" applyNumberFormat="1" applyFont="1" applyBorder="1" applyAlignment="1">
      <alignment vertical="center"/>
    </xf>
    <xf numFmtId="3" fontId="5" fillId="0" borderId="0" xfId="0" quotePrefix="1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8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419096</xdr:colOff>
      <xdr:row>7</xdr:row>
      <xdr:rowOff>57146</xdr:rowOff>
    </xdr:from>
    <xdr:to>
      <xdr:col>25</xdr:col>
      <xdr:colOff>9524</xdr:colOff>
      <xdr:row>10</xdr:row>
      <xdr:rowOff>228600</xdr:rowOff>
    </xdr:to>
    <xdr:sp macro="" textlink="">
      <xdr:nvSpPr>
        <xdr:cNvPr id="2" name="AutoShape 20"/>
        <xdr:cNvSpPr>
          <a:spLocks noChangeArrowheads="1"/>
        </xdr:cNvSpPr>
      </xdr:nvSpPr>
      <xdr:spPr bwMode="auto">
        <a:xfrm rot="10800000">
          <a:off x="13220696" y="1990721"/>
          <a:ext cx="2028828" cy="1000129"/>
        </a:xfrm>
        <a:prstGeom prst="wedgeRoundRectCallout">
          <a:avLst>
            <a:gd name="adj1" fmla="val -40100"/>
            <a:gd name="adj2" fmla="val 87531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1495425</xdr:colOff>
      <xdr:row>15</xdr:row>
      <xdr:rowOff>104778</xdr:rowOff>
    </xdr:from>
    <xdr:to>
      <xdr:col>20</xdr:col>
      <xdr:colOff>0</xdr:colOff>
      <xdr:row>32</xdr:row>
      <xdr:rowOff>104779</xdr:rowOff>
    </xdr:to>
    <xdr:grpSp>
      <xdr:nvGrpSpPr>
        <xdr:cNvPr id="3" name="Group 7"/>
        <xdr:cNvGrpSpPr/>
      </xdr:nvGrpSpPr>
      <xdr:grpSpPr>
        <a:xfrm>
          <a:off x="9591675" y="3286128"/>
          <a:ext cx="533400" cy="3486151"/>
          <a:chOff x="9220200" y="3686175"/>
          <a:chExt cx="466725" cy="2876957"/>
        </a:xfrm>
      </xdr:grpSpPr>
      <xdr:grpSp>
        <xdr:nvGrpSpPr>
          <xdr:cNvPr id="4" name="Group 11"/>
          <xdr:cNvGrpSpPr/>
        </xdr:nvGrpSpPr>
        <xdr:grpSpPr>
          <a:xfrm>
            <a:off x="9353550" y="6067421"/>
            <a:ext cx="333375" cy="495711"/>
            <a:chOff x="9591675" y="6238875"/>
            <a:chExt cx="333375" cy="495711"/>
          </a:xfrm>
        </xdr:grpSpPr>
        <xdr:sp macro="" textlink="">
          <xdr:nvSpPr>
            <xdr:cNvPr id="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3"/>
            <xdr:cNvSpPr txBox="1"/>
          </xdr:nvSpPr>
          <xdr:spPr>
            <a:xfrm rot="5400000">
              <a:off x="9522184" y="6355532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&#3613;&#3656;&#3634;&#3618;&#3623;&#3636;&#3594;&#3634;&#3585;&#3634;&#3619;&#3626;&#3606;&#3636;&#3605;&#3636;&#3649;&#3621;&#3632;&#3623;&#3634;&#3591;&#3649;&#3612;&#3609;/&#3619;&#3634;&#3618;&#3591;&#3634;&#3609;&#3626;&#3606;&#3636;&#3605;&#3636;&#3592;&#3633;&#3591;&#3627;&#3623;&#3633;&#3604;%202561/Template-61/Table/19.&#3626;&#3606;&#3636;&#3605;&#3636;&#3585;&#3634;&#3619;&#3588;&#3621;&#3633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9.2"/>
      <sheetName val="T-19.3"/>
      <sheetName val="T-19.4"/>
      <sheetName val="T-19.5"/>
    </sheetNames>
    <sheetDataSet>
      <sheetData sheetId="0">
        <row r="12">
          <cell r="E12">
            <v>101871049.66000001</v>
          </cell>
          <cell r="F12">
            <v>15954517.290000003</v>
          </cell>
          <cell r="G12">
            <v>14161210.229999999</v>
          </cell>
          <cell r="H12">
            <v>29560340.260000002</v>
          </cell>
          <cell r="I12">
            <v>3505383.8100000005</v>
          </cell>
          <cell r="J12">
            <v>7694384717.2599993</v>
          </cell>
          <cell r="K12">
            <v>355150867.46999997</v>
          </cell>
          <cell r="L12">
            <v>191892198.47</v>
          </cell>
          <cell r="M12">
            <v>387896684.91999996</v>
          </cell>
          <cell r="N12">
            <v>254565201.04000002</v>
          </cell>
          <cell r="O12">
            <v>112000333.62</v>
          </cell>
          <cell r="Q12">
            <v>7546188.1399999997</v>
          </cell>
        </row>
      </sheetData>
      <sheetData sheetId="1">
        <row r="14">
          <cell r="E14">
            <v>222931362.46999997</v>
          </cell>
          <cell r="F14">
            <v>21708943.960000001</v>
          </cell>
          <cell r="G14">
            <v>7190055.629999999</v>
          </cell>
          <cell r="H14">
            <v>6718811.5000000009</v>
          </cell>
          <cell r="I14">
            <v>4261091.42</v>
          </cell>
          <cell r="J14">
            <v>798166616.35000002</v>
          </cell>
          <cell r="L14">
            <v>271550705.43000001</v>
          </cell>
          <cell r="M14">
            <v>451271824.46000004</v>
          </cell>
          <cell r="N14">
            <v>263961145.88000003</v>
          </cell>
          <cell r="O14">
            <v>164252344.683</v>
          </cell>
          <cell r="P14">
            <v>175753060.53999999</v>
          </cell>
          <cell r="Q14">
            <v>32265710.800000001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R16" sqref="R16"/>
    </sheetView>
  </sheetViews>
  <sheetFormatPr defaultRowHeight="18.75" x14ac:dyDescent="0.5"/>
  <cols>
    <col min="1" max="1" width="1.7109375" style="1" customWidth="1"/>
    <col min="2" max="2" width="5.7109375" style="1" customWidth="1"/>
    <col min="3" max="3" width="4.42578125" style="1" customWidth="1"/>
    <col min="4" max="4" width="17.7109375" style="1" customWidth="1"/>
    <col min="5" max="5" width="12.7109375" style="2" customWidth="1"/>
    <col min="6" max="6" width="2.28515625" style="1" customWidth="1"/>
    <col min="7" max="7" width="12.7109375" style="2" customWidth="1"/>
    <col min="8" max="8" width="2.28515625" style="1" customWidth="1"/>
    <col min="9" max="9" width="12.7109375" style="2" customWidth="1"/>
    <col min="10" max="10" width="2.28515625" style="1" customWidth="1"/>
    <col min="11" max="11" width="12.7109375" style="2" customWidth="1"/>
    <col min="12" max="12" width="2.28515625" style="1" customWidth="1"/>
    <col min="13" max="13" width="12.7109375" style="2" customWidth="1"/>
    <col min="14" max="14" width="2.28515625" style="1" customWidth="1"/>
    <col min="15" max="15" width="12.7109375" style="2" customWidth="1"/>
    <col min="16" max="16" width="2.28515625" style="1" customWidth="1"/>
    <col min="17" max="17" width="1.85546875" style="1" customWidth="1"/>
    <col min="18" max="18" width="24.7109375" style="1" customWidth="1"/>
    <col min="19" max="19" width="3.7109375" style="1" customWidth="1"/>
    <col min="20" max="20" width="2" style="1" customWidth="1"/>
    <col min="21" max="16384" width="9.140625" style="1"/>
  </cols>
  <sheetData>
    <row r="1" spans="1:18" s="78" customFormat="1" x14ac:dyDescent="0.5">
      <c r="B1" s="80" t="s">
        <v>49</v>
      </c>
      <c r="C1" s="77">
        <v>19.100000000000001</v>
      </c>
      <c r="D1" s="80" t="s">
        <v>48</v>
      </c>
      <c r="E1" s="76"/>
      <c r="F1" s="80"/>
      <c r="G1" s="76"/>
      <c r="H1" s="80"/>
      <c r="I1" s="76"/>
      <c r="J1" s="80"/>
      <c r="K1" s="79"/>
      <c r="M1" s="79"/>
      <c r="O1" s="79"/>
    </row>
    <row r="2" spans="1:18" s="73" customFormat="1" x14ac:dyDescent="0.5">
      <c r="B2" s="78" t="s">
        <v>47</v>
      </c>
      <c r="C2" s="77">
        <v>19.100000000000001</v>
      </c>
      <c r="D2" s="76" t="s">
        <v>46</v>
      </c>
      <c r="E2" s="75"/>
      <c r="F2" s="75"/>
      <c r="G2" s="75"/>
      <c r="H2" s="75"/>
      <c r="I2" s="75"/>
      <c r="J2" s="75"/>
    </row>
    <row r="3" spans="1:18" s="73" customFormat="1" x14ac:dyDescent="0.5">
      <c r="B3" s="78"/>
      <c r="C3" s="77"/>
      <c r="D3" s="76" t="s">
        <v>45</v>
      </c>
      <c r="E3" s="75"/>
      <c r="F3" s="75"/>
      <c r="G3" s="75"/>
      <c r="H3" s="75"/>
    </row>
    <row r="4" spans="1:18" s="73" customFormat="1" ht="16.5" customHeight="1" x14ac:dyDescent="0.5">
      <c r="B4" s="78"/>
      <c r="C4" s="77"/>
      <c r="D4" s="76"/>
      <c r="E4" s="75"/>
      <c r="F4" s="75"/>
      <c r="G4" s="75"/>
      <c r="H4" s="75"/>
      <c r="I4" s="75"/>
      <c r="J4" s="75"/>
      <c r="R4" s="74" t="s">
        <v>44</v>
      </c>
    </row>
    <row r="5" spans="1:18" ht="6" customHeight="1" x14ac:dyDescent="0.5"/>
    <row r="6" spans="1:18" s="3" customFormat="1" ht="20.100000000000001" customHeight="1" x14ac:dyDescent="0.5">
      <c r="A6" s="72" t="s">
        <v>43</v>
      </c>
      <c r="B6" s="71"/>
      <c r="C6" s="71"/>
      <c r="D6" s="70"/>
      <c r="E6" s="69" t="s">
        <v>42</v>
      </c>
      <c r="F6" s="68"/>
      <c r="G6" s="68"/>
      <c r="H6" s="68"/>
      <c r="I6" s="68"/>
      <c r="J6" s="67"/>
      <c r="K6" s="69" t="s">
        <v>41</v>
      </c>
      <c r="L6" s="68"/>
      <c r="M6" s="68"/>
      <c r="N6" s="68"/>
      <c r="O6" s="68"/>
      <c r="P6" s="67"/>
      <c r="Q6" s="66"/>
      <c r="R6" s="66"/>
    </row>
    <row r="7" spans="1:18" s="3" customFormat="1" ht="20.100000000000001" customHeight="1" x14ac:dyDescent="0.5">
      <c r="A7" s="65"/>
      <c r="B7" s="64"/>
      <c r="C7" s="64"/>
      <c r="D7" s="60"/>
      <c r="E7" s="59" t="s">
        <v>40</v>
      </c>
      <c r="F7" s="63"/>
      <c r="G7" s="8"/>
      <c r="H7" s="7"/>
      <c r="I7" s="59" t="s">
        <v>40</v>
      </c>
      <c r="J7" s="58"/>
      <c r="K7" s="59" t="s">
        <v>40</v>
      </c>
      <c r="L7" s="63"/>
      <c r="M7" s="8"/>
      <c r="N7" s="8"/>
      <c r="O7" s="59" t="s">
        <v>40</v>
      </c>
      <c r="P7" s="58"/>
      <c r="Q7" s="8"/>
      <c r="R7" s="8"/>
    </row>
    <row r="8" spans="1:18" s="3" customFormat="1" ht="20.100000000000001" customHeight="1" x14ac:dyDescent="0.5">
      <c r="A8" s="61"/>
      <c r="B8" s="61"/>
      <c r="C8" s="61"/>
      <c r="D8" s="60"/>
      <c r="E8" s="57" t="s">
        <v>39</v>
      </c>
      <c r="F8" s="62"/>
      <c r="G8" s="59"/>
      <c r="H8" s="58"/>
      <c r="I8" s="57" t="s">
        <v>38</v>
      </c>
      <c r="J8" s="62"/>
      <c r="K8" s="59" t="s">
        <v>39</v>
      </c>
      <c r="L8" s="58"/>
      <c r="M8" s="59"/>
      <c r="N8" s="58"/>
      <c r="O8" s="59" t="s">
        <v>38</v>
      </c>
      <c r="P8" s="58"/>
      <c r="Q8" s="57"/>
      <c r="R8" s="57" t="s">
        <v>37</v>
      </c>
    </row>
    <row r="9" spans="1:18" s="3" customFormat="1" ht="20.100000000000001" customHeight="1" x14ac:dyDescent="0.5">
      <c r="A9" s="61"/>
      <c r="B9" s="61"/>
      <c r="C9" s="61"/>
      <c r="D9" s="60"/>
      <c r="E9" s="59" t="s">
        <v>36</v>
      </c>
      <c r="F9" s="58"/>
      <c r="G9" s="59"/>
      <c r="H9" s="58"/>
      <c r="I9" s="59" t="s">
        <v>35</v>
      </c>
      <c r="J9" s="58"/>
      <c r="K9" s="59" t="s">
        <v>36</v>
      </c>
      <c r="L9" s="58"/>
      <c r="M9" s="59"/>
      <c r="N9" s="58"/>
      <c r="O9" s="59" t="s">
        <v>35</v>
      </c>
      <c r="P9" s="58"/>
      <c r="Q9" s="57"/>
      <c r="R9" s="57"/>
    </row>
    <row r="10" spans="1:18" s="3" customFormat="1" ht="20.100000000000001" customHeight="1" x14ac:dyDescent="0.5">
      <c r="A10" s="61"/>
      <c r="B10" s="61"/>
      <c r="C10" s="61"/>
      <c r="D10" s="60"/>
      <c r="E10" s="57" t="s">
        <v>33</v>
      </c>
      <c r="F10" s="58"/>
      <c r="G10" s="59" t="s">
        <v>34</v>
      </c>
      <c r="H10" s="58"/>
      <c r="I10" s="59" t="s">
        <v>33</v>
      </c>
      <c r="J10" s="58"/>
      <c r="K10" s="59" t="s">
        <v>33</v>
      </c>
      <c r="L10" s="58"/>
      <c r="M10" s="59" t="s">
        <v>34</v>
      </c>
      <c r="N10" s="58"/>
      <c r="O10" s="59" t="s">
        <v>33</v>
      </c>
      <c r="P10" s="58"/>
      <c r="Q10" s="57"/>
      <c r="R10" s="57"/>
    </row>
    <row r="11" spans="1:18" s="3" customFormat="1" ht="20.100000000000001" customHeight="1" x14ac:dyDescent="0.5">
      <c r="A11" s="56"/>
      <c r="B11" s="56"/>
      <c r="C11" s="56"/>
      <c r="D11" s="55"/>
      <c r="E11" s="54" t="s">
        <v>31</v>
      </c>
      <c r="F11" s="53"/>
      <c r="G11" s="54" t="s">
        <v>32</v>
      </c>
      <c r="H11" s="53"/>
      <c r="I11" s="54" t="s">
        <v>31</v>
      </c>
      <c r="J11" s="53"/>
      <c r="K11" s="54" t="s">
        <v>31</v>
      </c>
      <c r="L11" s="53"/>
      <c r="M11" s="54" t="s">
        <v>32</v>
      </c>
      <c r="N11" s="53"/>
      <c r="O11" s="54" t="s">
        <v>31</v>
      </c>
      <c r="P11" s="53"/>
      <c r="Q11" s="52"/>
      <c r="R11" s="51"/>
    </row>
    <row r="12" spans="1:18" s="3" customFormat="1" ht="3" customHeight="1" x14ac:dyDescent="0.5">
      <c r="A12" s="4"/>
      <c r="B12" s="4"/>
      <c r="C12" s="4"/>
      <c r="D12" s="50"/>
      <c r="E12" s="4"/>
      <c r="F12" s="50"/>
      <c r="G12" s="4"/>
      <c r="H12" s="50"/>
      <c r="I12" s="4"/>
      <c r="J12" s="50"/>
      <c r="K12" s="49"/>
      <c r="L12" s="48"/>
      <c r="M12" s="49"/>
      <c r="N12" s="48"/>
      <c r="O12" s="49"/>
      <c r="P12" s="48"/>
      <c r="Q12" s="12"/>
      <c r="R12" s="4"/>
    </row>
    <row r="13" spans="1:18" s="3" customFormat="1" ht="17.25" customHeight="1" x14ac:dyDescent="0.5">
      <c r="A13" s="35" t="s">
        <v>30</v>
      </c>
      <c r="B13" s="35"/>
      <c r="C13" s="35"/>
      <c r="D13" s="47"/>
      <c r="E13" s="46">
        <v>390868080.25</v>
      </c>
      <c r="F13" s="40"/>
      <c r="G13" s="46">
        <v>8044716843.1499987</v>
      </c>
      <c r="H13" s="40"/>
      <c r="I13" s="46">
        <v>1197798166.0100002</v>
      </c>
      <c r="J13" s="40"/>
      <c r="K13" s="39">
        <f>SUM(K14:K20)</f>
        <v>364369304.41999996</v>
      </c>
      <c r="L13" s="38"/>
      <c r="M13" s="45">
        <f>SUM(M14:M20)</f>
        <v>8214588085.9799995</v>
      </c>
      <c r="N13" s="38"/>
      <c r="O13" s="45">
        <f>SUM(O14:O20)</f>
        <v>1093242592.1299999</v>
      </c>
      <c r="P13" s="36"/>
      <c r="Q13" s="35" t="s">
        <v>29</v>
      </c>
      <c r="R13" s="35"/>
    </row>
    <row r="14" spans="1:18" s="3" customFormat="1" ht="17.25" customHeight="1" x14ac:dyDescent="0.5">
      <c r="A14" s="33"/>
      <c r="B14" s="19" t="s">
        <v>28</v>
      </c>
      <c r="C14" s="33"/>
      <c r="D14" s="32"/>
      <c r="E14" s="30">
        <v>15943717.310000001</v>
      </c>
      <c r="F14" s="29"/>
      <c r="G14" s="30">
        <v>171867521.16999999</v>
      </c>
      <c r="H14" s="29"/>
      <c r="I14" s="30">
        <v>292713855.4000001</v>
      </c>
      <c r="J14" s="29"/>
      <c r="K14" s="28">
        <v>17775147.09</v>
      </c>
      <c r="L14" s="22"/>
      <c r="M14" s="31">
        <f>'[1]T-19.2'!E12</f>
        <v>101871049.66000001</v>
      </c>
      <c r="N14" s="22"/>
      <c r="O14" s="31">
        <f>'[1]T-19.3'!E14</f>
        <v>222931362.46999997</v>
      </c>
      <c r="P14" s="20"/>
      <c r="Q14" s="8"/>
      <c r="R14" s="19" t="s">
        <v>27</v>
      </c>
    </row>
    <row r="15" spans="1:18" s="3" customFormat="1" ht="17.25" customHeight="1" x14ac:dyDescent="0.5">
      <c r="A15" s="8"/>
      <c r="B15" s="8" t="s">
        <v>26</v>
      </c>
      <c r="C15" s="8"/>
      <c r="D15" s="27"/>
      <c r="E15" s="30">
        <v>2189577.17</v>
      </c>
      <c r="F15" s="29"/>
      <c r="G15" s="30">
        <v>15168761.25</v>
      </c>
      <c r="H15" s="29"/>
      <c r="I15" s="30">
        <v>25720939.870000001</v>
      </c>
      <c r="J15" s="29"/>
      <c r="K15" s="28">
        <v>1665180.5</v>
      </c>
      <c r="L15" s="22"/>
      <c r="M15" s="31">
        <f>'[1]T-19.2'!F12</f>
        <v>15954517.290000003</v>
      </c>
      <c r="N15" s="22"/>
      <c r="O15" s="31">
        <f>'[1]T-19.3'!F14</f>
        <v>21708943.960000001</v>
      </c>
      <c r="P15" s="20"/>
      <c r="Q15" s="8"/>
      <c r="R15" s="8" t="s">
        <v>25</v>
      </c>
    </row>
    <row r="16" spans="1:18" s="3" customFormat="1" ht="17.25" customHeight="1" x14ac:dyDescent="0.5">
      <c r="A16" s="8"/>
      <c r="B16" s="8" t="s">
        <v>24</v>
      </c>
      <c r="C16" s="8"/>
      <c r="D16" s="27"/>
      <c r="E16" s="30">
        <v>5620094.6399999997</v>
      </c>
      <c r="F16" s="29"/>
      <c r="G16" s="30">
        <v>14386067.550000003</v>
      </c>
      <c r="H16" s="29"/>
      <c r="I16" s="30">
        <v>6774043.1199999992</v>
      </c>
      <c r="J16" s="29"/>
      <c r="K16" s="28">
        <v>4943549.18</v>
      </c>
      <c r="L16" s="22"/>
      <c r="M16" s="31">
        <f>'[1]T-19.2'!G12</f>
        <v>14161210.229999999</v>
      </c>
      <c r="N16" s="22"/>
      <c r="O16" s="31">
        <f>'[1]T-19.3'!G14</f>
        <v>7190055.629999999</v>
      </c>
      <c r="P16" s="20"/>
      <c r="Q16" s="8"/>
      <c r="R16" s="8" t="s">
        <v>23</v>
      </c>
    </row>
    <row r="17" spans="1:18" s="3" customFormat="1" ht="17.25" customHeight="1" x14ac:dyDescent="0.5">
      <c r="A17" s="8"/>
      <c r="B17" s="7" t="s">
        <v>22</v>
      </c>
      <c r="C17" s="8"/>
      <c r="D17" s="27"/>
      <c r="E17" s="42" t="s">
        <v>3</v>
      </c>
      <c r="F17" s="41"/>
      <c r="G17" s="30">
        <v>28145822.68</v>
      </c>
      <c r="H17" s="29"/>
      <c r="I17" s="30">
        <v>6988123.2300000004</v>
      </c>
      <c r="J17" s="29"/>
      <c r="K17" s="24" t="s">
        <v>3</v>
      </c>
      <c r="L17" s="23"/>
      <c r="M17" s="44">
        <f>'[1]T-19.2'!H12</f>
        <v>29560340.260000002</v>
      </c>
      <c r="N17" s="23"/>
      <c r="O17" s="44">
        <f>'[1]T-19.3'!H14</f>
        <v>6718811.5000000009</v>
      </c>
      <c r="P17" s="43"/>
      <c r="Q17" s="8"/>
      <c r="R17" s="8" t="s">
        <v>21</v>
      </c>
    </row>
    <row r="18" spans="1:18" s="3" customFormat="1" ht="17.25" customHeight="1" x14ac:dyDescent="0.5">
      <c r="A18" s="8"/>
      <c r="B18" s="8" t="s">
        <v>20</v>
      </c>
      <c r="C18" s="8"/>
      <c r="D18" s="27"/>
      <c r="E18" s="30">
        <v>1003067.06</v>
      </c>
      <c r="F18" s="29"/>
      <c r="G18" s="30">
        <v>3824812.39</v>
      </c>
      <c r="H18" s="29"/>
      <c r="I18" s="30">
        <v>4419872.6099999994</v>
      </c>
      <c r="J18" s="29"/>
      <c r="K18" s="28">
        <v>1196834</v>
      </c>
      <c r="L18" s="22"/>
      <c r="M18" s="31">
        <f>'[1]T-19.2'!I12</f>
        <v>3505383.8100000005</v>
      </c>
      <c r="N18" s="22"/>
      <c r="O18" s="31">
        <f>'[1]T-19.3'!I14</f>
        <v>4261091.42</v>
      </c>
      <c r="P18" s="20"/>
      <c r="Q18" s="8"/>
      <c r="R18" s="8" t="s">
        <v>19</v>
      </c>
    </row>
    <row r="19" spans="1:18" s="3" customFormat="1" ht="17.25" customHeight="1" x14ac:dyDescent="0.5">
      <c r="A19" s="7"/>
      <c r="B19" s="8" t="s">
        <v>18</v>
      </c>
      <c r="C19" s="8"/>
      <c r="D19" s="8"/>
      <c r="E19" s="28">
        <v>366111624.06999999</v>
      </c>
      <c r="F19" s="29"/>
      <c r="G19" s="30">
        <v>7609554731.2699986</v>
      </c>
      <c r="H19" s="29"/>
      <c r="I19" s="30">
        <v>666650620.96000004</v>
      </c>
      <c r="J19" s="29"/>
      <c r="K19" s="28">
        <v>121850036.55</v>
      </c>
      <c r="L19" s="22"/>
      <c r="M19" s="31">
        <f>'[1]T-19.2'!J12</f>
        <v>7694384717.2599993</v>
      </c>
      <c r="N19" s="22"/>
      <c r="O19" s="31">
        <f>'[1]T-19.3'!J14</f>
        <v>798166616.35000002</v>
      </c>
      <c r="P19" s="20"/>
      <c r="Q19" s="8"/>
      <c r="R19" s="8" t="s">
        <v>5</v>
      </c>
    </row>
    <row r="20" spans="1:18" s="3" customFormat="1" ht="17.25" customHeight="1" x14ac:dyDescent="0.5">
      <c r="A20" s="7"/>
      <c r="B20" s="8" t="s">
        <v>17</v>
      </c>
      <c r="C20" s="7"/>
      <c r="D20" s="27"/>
      <c r="E20" s="42" t="s">
        <v>3</v>
      </c>
      <c r="F20" s="41"/>
      <c r="G20" s="26">
        <v>201769126.84</v>
      </c>
      <c r="H20" s="25"/>
      <c r="I20" s="26">
        <v>194530710.81999999</v>
      </c>
      <c r="J20" s="25"/>
      <c r="K20" s="24">
        <f>22000+216916557.1</f>
        <v>216938557.09999999</v>
      </c>
      <c r="L20" s="23"/>
      <c r="M20" s="31">
        <f>'[1]T-19.2'!K12</f>
        <v>355150867.46999997</v>
      </c>
      <c r="N20" s="22"/>
      <c r="O20" s="31">
        <f>'[1]T-19.3'!Q14</f>
        <v>32265710.800000001</v>
      </c>
      <c r="P20" s="20"/>
      <c r="Q20" s="8"/>
      <c r="R20" s="8" t="s">
        <v>2</v>
      </c>
    </row>
    <row r="21" spans="1:18" s="3" customFormat="1" ht="17.25" customHeight="1" x14ac:dyDescent="0.5">
      <c r="A21" s="35" t="s">
        <v>16</v>
      </c>
      <c r="B21" s="35"/>
      <c r="C21" s="35"/>
      <c r="D21" s="35"/>
      <c r="E21" s="39">
        <v>269298341.30000001</v>
      </c>
      <c r="F21" s="40"/>
      <c r="G21" s="39">
        <v>879129210.40999997</v>
      </c>
      <c r="H21" s="40"/>
      <c r="I21" s="39">
        <v>1099995633.743</v>
      </c>
      <c r="J21" s="40"/>
      <c r="K21" s="39">
        <f>SUM(K22:K27)</f>
        <v>317140739.07999998</v>
      </c>
      <c r="L21" s="38"/>
      <c r="M21" s="37">
        <f>SUM(M22:M27)</f>
        <v>1065900939.8100001</v>
      </c>
      <c r="N21" s="38"/>
      <c r="O21" s="37">
        <f>SUM(O22:O27)</f>
        <v>1359054791.793</v>
      </c>
      <c r="P21" s="36"/>
      <c r="Q21" s="35" t="s">
        <v>15</v>
      </c>
      <c r="R21" s="35"/>
    </row>
    <row r="22" spans="1:18" s="3" customFormat="1" ht="17.25" customHeight="1" x14ac:dyDescent="0.5">
      <c r="A22" s="7"/>
      <c r="B22" s="34" t="s">
        <v>14</v>
      </c>
      <c r="C22" s="33"/>
      <c r="D22" s="32"/>
      <c r="E22" s="30">
        <v>29948497.870000001</v>
      </c>
      <c r="F22" s="29"/>
      <c r="G22" s="30">
        <v>68015177.640000001</v>
      </c>
      <c r="H22" s="29"/>
      <c r="I22" s="30">
        <v>119964814.07000001</v>
      </c>
      <c r="J22" s="29"/>
      <c r="K22" s="28">
        <v>39367590.939999998</v>
      </c>
      <c r="L22" s="22"/>
      <c r="M22" s="21">
        <f>'[1]T-19.2'!L12</f>
        <v>191892198.47</v>
      </c>
      <c r="N22" s="22"/>
      <c r="O22" s="21">
        <f>'[1]T-19.3'!L14</f>
        <v>271550705.43000001</v>
      </c>
      <c r="P22" s="20"/>
      <c r="Q22" s="19"/>
      <c r="R22" s="8" t="s">
        <v>13</v>
      </c>
    </row>
    <row r="23" spans="1:18" s="3" customFormat="1" ht="17.25" customHeight="1" x14ac:dyDescent="0.5">
      <c r="A23" s="19"/>
      <c r="B23" s="8" t="s">
        <v>12</v>
      </c>
      <c r="C23" s="33"/>
      <c r="D23" s="32"/>
      <c r="E23" s="30">
        <v>63195529.630000003</v>
      </c>
      <c r="F23" s="29"/>
      <c r="G23" s="30">
        <v>345396250.94</v>
      </c>
      <c r="H23" s="29"/>
      <c r="I23" s="30">
        <v>379574344.82999998</v>
      </c>
      <c r="J23" s="29"/>
      <c r="K23" s="28">
        <v>64750954.509999998</v>
      </c>
      <c r="L23" s="22"/>
      <c r="M23" s="21">
        <f>'[1]T-19.2'!M12</f>
        <v>387896684.91999996</v>
      </c>
      <c r="N23" s="22"/>
      <c r="O23" s="21">
        <f>'[1]T-19.3'!M14</f>
        <v>451271824.46000004</v>
      </c>
      <c r="P23" s="20"/>
      <c r="Q23" s="19"/>
      <c r="R23" s="8" t="s">
        <v>11</v>
      </c>
    </row>
    <row r="24" spans="1:18" s="3" customFormat="1" ht="17.25" customHeight="1" x14ac:dyDescent="0.5">
      <c r="A24" s="8"/>
      <c r="B24" s="8" t="s">
        <v>10</v>
      </c>
      <c r="C24" s="8"/>
      <c r="D24" s="27"/>
      <c r="E24" s="30">
        <v>61962713.799999997</v>
      </c>
      <c r="F24" s="29"/>
      <c r="G24" s="26">
        <v>234858968.78</v>
      </c>
      <c r="H24" s="25"/>
      <c r="I24" s="26">
        <v>237519807.89000002</v>
      </c>
      <c r="J24" s="25"/>
      <c r="K24" s="28">
        <v>134198893.08</v>
      </c>
      <c r="L24" s="22"/>
      <c r="M24" s="31">
        <f>'[1]T-19.2'!N12</f>
        <v>254565201.04000002</v>
      </c>
      <c r="N24" s="22"/>
      <c r="O24" s="31">
        <f>'[1]T-19.3'!N14</f>
        <v>263961145.88000003</v>
      </c>
      <c r="P24" s="20"/>
      <c r="Q24" s="19"/>
      <c r="R24" s="8" t="s">
        <v>9</v>
      </c>
    </row>
    <row r="25" spans="1:18" s="3" customFormat="1" ht="17.25" customHeight="1" x14ac:dyDescent="0.5">
      <c r="A25" s="8"/>
      <c r="B25" s="8" t="s">
        <v>8</v>
      </c>
      <c r="C25" s="8"/>
      <c r="D25" s="27"/>
      <c r="E25" s="30">
        <v>113991600</v>
      </c>
      <c r="F25" s="29"/>
      <c r="G25" s="30">
        <v>108187388.23999999</v>
      </c>
      <c r="H25" s="29"/>
      <c r="I25" s="30">
        <v>166188919.12300003</v>
      </c>
      <c r="J25" s="29"/>
      <c r="K25" s="28">
        <v>54881980</v>
      </c>
      <c r="L25" s="22"/>
      <c r="M25" s="21">
        <f>'[1]T-19.2'!O12</f>
        <v>112000333.62</v>
      </c>
      <c r="N25" s="22"/>
      <c r="O25" s="21">
        <f>'[1]T-19.3'!O14</f>
        <v>164252344.683</v>
      </c>
      <c r="P25" s="20"/>
      <c r="Q25" s="19"/>
      <c r="R25" s="8" t="s">
        <v>7</v>
      </c>
    </row>
    <row r="26" spans="1:18" s="3" customFormat="1" ht="17.25" customHeight="1" x14ac:dyDescent="0.5">
      <c r="A26" s="8"/>
      <c r="B26" s="8" t="s">
        <v>6</v>
      </c>
      <c r="C26" s="8"/>
      <c r="D26" s="27"/>
      <c r="E26" s="30">
        <v>200000</v>
      </c>
      <c r="F26" s="29"/>
      <c r="G26" s="26">
        <v>94324124.780000001</v>
      </c>
      <c r="H26" s="25"/>
      <c r="I26" s="26">
        <v>171257613.18000001</v>
      </c>
      <c r="J26" s="25"/>
      <c r="K26" s="28">
        <v>300000</v>
      </c>
      <c r="L26" s="22"/>
      <c r="M26" s="21">
        <f>'[1]T-19.2'!O12</f>
        <v>112000333.62</v>
      </c>
      <c r="N26" s="22"/>
      <c r="O26" s="21">
        <f>'[1]T-19.3'!P14</f>
        <v>175753060.53999999</v>
      </c>
      <c r="P26" s="20"/>
      <c r="Q26" s="19"/>
      <c r="R26" s="8" t="s">
        <v>5</v>
      </c>
    </row>
    <row r="27" spans="1:18" s="3" customFormat="1" ht="17.25" customHeight="1" x14ac:dyDescent="0.5">
      <c r="A27" s="8"/>
      <c r="B27" s="8" t="s">
        <v>4</v>
      </c>
      <c r="C27" s="8"/>
      <c r="D27" s="27"/>
      <c r="E27" s="26" t="s">
        <v>3</v>
      </c>
      <c r="F27" s="25"/>
      <c r="G27" s="26">
        <v>28347300.030000001</v>
      </c>
      <c r="H27" s="25"/>
      <c r="I27" s="26">
        <v>25490134.649999999</v>
      </c>
      <c r="J27" s="25"/>
      <c r="K27" s="24">
        <v>23641320.550000001</v>
      </c>
      <c r="L27" s="23"/>
      <c r="M27" s="21">
        <f>'[1]T-19.2'!Q12</f>
        <v>7546188.1399999997</v>
      </c>
      <c r="N27" s="22"/>
      <c r="O27" s="21">
        <f>'[1]T-19.3'!Q14</f>
        <v>32265710.800000001</v>
      </c>
      <c r="P27" s="20"/>
      <c r="Q27" s="19"/>
      <c r="R27" s="8" t="s">
        <v>2</v>
      </c>
    </row>
    <row r="28" spans="1:18" s="4" customFormat="1" ht="6.75" customHeight="1" x14ac:dyDescent="0.5">
      <c r="A28" s="18"/>
      <c r="B28" s="9"/>
      <c r="C28" s="13"/>
      <c r="D28" s="17"/>
      <c r="E28" s="13"/>
      <c r="F28" s="17"/>
      <c r="G28" s="13"/>
      <c r="H28" s="17"/>
      <c r="I28" s="13"/>
      <c r="J28" s="17"/>
      <c r="K28" s="16"/>
      <c r="L28" s="15"/>
      <c r="M28" s="16"/>
      <c r="N28" s="15"/>
      <c r="O28" s="16"/>
      <c r="P28" s="15"/>
      <c r="Q28" s="14"/>
      <c r="R28" s="13"/>
    </row>
    <row r="29" spans="1:18" s="3" customFormat="1" ht="7.5" customHeight="1" x14ac:dyDescent="0.5">
      <c r="A29" s="12"/>
      <c r="B29" s="11"/>
      <c r="C29" s="9"/>
      <c r="D29" s="9"/>
      <c r="E29" s="9"/>
      <c r="F29" s="9"/>
      <c r="G29" s="9"/>
      <c r="H29" s="9"/>
      <c r="I29" s="9"/>
      <c r="J29" s="9"/>
      <c r="K29" s="4"/>
      <c r="L29" s="4"/>
      <c r="M29" s="4"/>
      <c r="N29" s="4"/>
      <c r="O29" s="4"/>
      <c r="P29" s="4"/>
      <c r="Q29" s="10"/>
      <c r="R29" s="9"/>
    </row>
    <row r="30" spans="1:18" s="7" customFormat="1" ht="14.25" customHeight="1" x14ac:dyDescent="0.5">
      <c r="B30" s="7" t="s">
        <v>1</v>
      </c>
      <c r="E30" s="8"/>
      <c r="G30" s="8"/>
      <c r="I30" s="8"/>
      <c r="K30" s="8"/>
      <c r="M30" s="8"/>
      <c r="N30" s="8"/>
      <c r="O30" s="8"/>
      <c r="P30" s="8"/>
    </row>
    <row r="31" spans="1:18" s="7" customFormat="1" ht="20.100000000000001" customHeight="1" x14ac:dyDescent="0.5">
      <c r="B31" s="7" t="s">
        <v>0</v>
      </c>
      <c r="E31" s="8"/>
      <c r="G31" s="8"/>
      <c r="I31" s="8"/>
      <c r="K31" s="8"/>
      <c r="M31" s="8"/>
      <c r="O31" s="8"/>
    </row>
    <row r="32" spans="1:18" s="3" customFormat="1" ht="20.100000000000001" customHeight="1" x14ac:dyDescent="0.5">
      <c r="E32" s="4"/>
      <c r="G32" s="4"/>
      <c r="I32" s="4"/>
      <c r="K32" s="4"/>
      <c r="M32" s="4"/>
      <c r="O32" s="4"/>
    </row>
    <row r="33" spans="2:18" s="3" customFormat="1" ht="17.25" x14ac:dyDescent="0.5">
      <c r="D33" s="5"/>
      <c r="E33" s="6"/>
      <c r="F33" s="5"/>
      <c r="G33" s="6"/>
      <c r="H33" s="5"/>
      <c r="I33" s="6"/>
      <c r="J33" s="5"/>
      <c r="K33" s="6"/>
      <c r="L33" s="5"/>
      <c r="M33" s="6"/>
      <c r="N33" s="5"/>
      <c r="O33" s="6"/>
      <c r="P33" s="5"/>
      <c r="Q33" s="5"/>
      <c r="R33" s="5"/>
    </row>
    <row r="34" spans="2:18" s="3" customFormat="1" ht="17.25" x14ac:dyDescent="0.5"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  <c r="O34" s="6"/>
      <c r="P34" s="5"/>
      <c r="Q34" s="5"/>
      <c r="R34" s="5"/>
    </row>
    <row r="35" spans="2:18" s="3" customFormat="1" ht="17.25" x14ac:dyDescent="0.5"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  <c r="O35" s="6"/>
      <c r="P35" s="5"/>
      <c r="Q35" s="5"/>
      <c r="R35" s="5"/>
    </row>
    <row r="36" spans="2:18" s="3" customFormat="1" ht="17.25" x14ac:dyDescent="0.5">
      <c r="D36" s="5"/>
      <c r="E36" s="6"/>
      <c r="F36" s="5"/>
      <c r="G36" s="6"/>
      <c r="H36" s="5"/>
      <c r="I36" s="6"/>
      <c r="J36" s="5"/>
      <c r="K36" s="6"/>
      <c r="L36" s="5"/>
      <c r="M36" s="6"/>
      <c r="N36" s="5"/>
      <c r="O36" s="6"/>
      <c r="P36" s="5"/>
      <c r="Q36" s="5"/>
      <c r="R36" s="5"/>
    </row>
    <row r="37" spans="2:18" s="3" customFormat="1" ht="17.25" x14ac:dyDescent="0.5">
      <c r="D37" s="5"/>
      <c r="E37" s="6"/>
      <c r="F37" s="5"/>
      <c r="G37" s="6"/>
      <c r="H37" s="5"/>
      <c r="I37" s="6"/>
      <c r="J37" s="5"/>
      <c r="K37" s="6"/>
      <c r="L37" s="5"/>
      <c r="M37" s="6"/>
      <c r="N37" s="5"/>
      <c r="O37" s="6"/>
      <c r="P37" s="5"/>
      <c r="Q37" s="5"/>
      <c r="R37" s="5"/>
    </row>
    <row r="38" spans="2:18" s="3" customFormat="1" ht="17.25" x14ac:dyDescent="0.5">
      <c r="D38" s="5"/>
      <c r="E38" s="6"/>
      <c r="F38" s="5"/>
      <c r="G38" s="6"/>
      <c r="H38" s="5"/>
      <c r="I38" s="6"/>
      <c r="J38" s="5"/>
      <c r="K38" s="6"/>
      <c r="L38" s="5"/>
      <c r="M38" s="6"/>
      <c r="N38" s="5"/>
      <c r="O38" s="6"/>
      <c r="P38" s="5"/>
      <c r="Q38" s="5"/>
      <c r="R38" s="5"/>
    </row>
    <row r="39" spans="2:18" s="3" customFormat="1" ht="17.25" x14ac:dyDescent="0.5">
      <c r="E39" s="4"/>
      <c r="G39" s="4"/>
      <c r="I39" s="4"/>
      <c r="K39" s="4"/>
      <c r="M39" s="4"/>
      <c r="O39" s="4"/>
    </row>
    <row r="40" spans="2:18" s="3" customFormat="1" x14ac:dyDescent="0.5">
      <c r="B40" s="1"/>
      <c r="E40" s="4"/>
      <c r="G40" s="4"/>
      <c r="I40" s="4"/>
      <c r="K40" s="4"/>
      <c r="M40" s="4"/>
      <c r="O40" s="4"/>
    </row>
  </sheetData>
  <mergeCells count="7">
    <mergeCell ref="A6:D11"/>
    <mergeCell ref="Q21:R21"/>
    <mergeCell ref="A13:D13"/>
    <mergeCell ref="Q13:R13"/>
    <mergeCell ref="A21:D21"/>
    <mergeCell ref="E6:J6"/>
    <mergeCell ref="K6:P6"/>
  </mergeCells>
  <pageMargins left="0.55118110236220474" right="0.2362204724409449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2018-07-31T06:08:59Z</dcterms:created>
  <dcterms:modified xsi:type="dcterms:W3CDTF">2018-07-31T06:09:21Z</dcterms:modified>
</cp:coreProperties>
</file>